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<sst xmlns="http://schemas.openxmlformats.org/spreadsheetml/2006/main" count="488" uniqueCount="154">
  <si>
    <t>0104</t>
  </si>
  <si>
    <t>1410004</t>
  </si>
  <si>
    <t>000</t>
  </si>
  <si>
    <t>210</t>
  </si>
  <si>
    <t>14</t>
  </si>
  <si>
    <t>15</t>
  </si>
  <si>
    <t>16</t>
  </si>
  <si>
    <t>Всего</t>
  </si>
  <si>
    <t>В т.ч. на 01.07.</t>
  </si>
  <si>
    <t>2015 г.</t>
  </si>
  <si>
    <t>2016 г.</t>
  </si>
  <si>
    <t>2017 г.</t>
  </si>
  <si>
    <t>2018 г.</t>
  </si>
  <si>
    <t>2019 г.</t>
  </si>
  <si>
    <t>2020 г.</t>
  </si>
  <si>
    <t>2015г</t>
  </si>
  <si>
    <t>2016г</t>
  </si>
  <si>
    <t>2017г</t>
  </si>
  <si>
    <t>2018г</t>
  </si>
  <si>
    <t>2019г</t>
  </si>
  <si>
    <t>2020г</t>
  </si>
  <si>
    <t>2013г</t>
  </si>
  <si>
    <t>2014г</t>
  </si>
  <si>
    <t>Ед. измере-ния</t>
  </si>
  <si>
    <t>Показатели непосредственного и конечного результатов</t>
  </si>
  <si>
    <t>Планируемые показатели результатов деятельности</t>
  </si>
  <si>
    <t>Объем бюджетных ассигнований. тыс. руб.</t>
  </si>
  <si>
    <t>Коды бюджетной классификации</t>
  </si>
  <si>
    <t>№ п/п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</si>
  <si>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</si>
  <si>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</si>
  <si>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</si>
  <si>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</si>
  <si>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</si>
  <si>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</si>
  <si>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</si>
  <si>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</si>
  <si>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</si>
  <si>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</si>
  <si>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</si>
  <si>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</si>
  <si>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раздел, подраз-дел</t>
  </si>
  <si>
    <t>целевая статья</t>
  </si>
  <si>
    <t>вид расхо-дов</t>
  </si>
  <si>
    <t>КОС-ГУ</t>
  </si>
  <si>
    <t>Стратегическая цель и тактическая задача, на реализацию которых направлены бюджетные ассигнования</t>
  </si>
  <si>
    <t>213</t>
  </si>
  <si>
    <t>211</t>
  </si>
  <si>
    <t>1410001</t>
  </si>
  <si>
    <t>112</t>
  </si>
  <si>
    <t>212</t>
  </si>
  <si>
    <t>222</t>
  </si>
  <si>
    <t>244</t>
  </si>
  <si>
    <t>221</t>
  </si>
  <si>
    <t>224</t>
  </si>
  <si>
    <t>225</t>
  </si>
  <si>
    <t>226</t>
  </si>
  <si>
    <t>290</t>
  </si>
  <si>
    <t>310</t>
  </si>
  <si>
    <t>340</t>
  </si>
  <si>
    <t>851</t>
  </si>
  <si>
    <t>852</t>
  </si>
  <si>
    <t>853</t>
  </si>
  <si>
    <t>1301</t>
  </si>
  <si>
    <t>1418080</t>
  </si>
  <si>
    <t>730</t>
  </si>
  <si>
    <t>231</t>
  </si>
  <si>
    <t>1402</t>
  </si>
  <si>
    <t>1418066</t>
  </si>
  <si>
    <t>512</t>
  </si>
  <si>
    <t>251</t>
  </si>
  <si>
    <t>1418067</t>
  </si>
  <si>
    <t>0113</t>
  </si>
  <si>
    <t>1416012</t>
  </si>
  <si>
    <t>1401</t>
  </si>
  <si>
    <t>511</t>
  </si>
  <si>
    <t>0203</t>
  </si>
  <si>
    <t>1415118</t>
  </si>
  <si>
    <t>530</t>
  </si>
  <si>
    <t>0111</t>
  </si>
  <si>
    <t>1418090</t>
  </si>
  <si>
    <t>870</t>
  </si>
  <si>
    <t>Итого по кодам БК</t>
  </si>
  <si>
    <t>1.</t>
  </si>
  <si>
    <t>2.</t>
  </si>
  <si>
    <t>3.</t>
  </si>
  <si>
    <t>4</t>
  </si>
  <si>
    <t>6.</t>
  </si>
  <si>
    <t>7.</t>
  </si>
  <si>
    <t>8.</t>
  </si>
  <si>
    <t>9.</t>
  </si>
  <si>
    <t>10.</t>
  </si>
  <si>
    <t xml:space="preserve">ИТОГО </t>
  </si>
  <si>
    <t>Цель 1. Обеспечение эффективного управления системой муниципальных финансов Черноярского района</t>
  </si>
  <si>
    <t xml:space="preserve">Задача 1.1.
Материально-техническое и финансовое обеспечение деятельности   сотрудников отдела финансов и бюджетного планирования  администрации МО «Черноярский район» по выполнению функций  органа местного самоуправления
</t>
  </si>
  <si>
    <t>Мероприятие 1.1.1 Обеспечение деятельности  сотрудников отдела финансов и бюджетного планирования администрации МО «Черноярский район» в рамках полномочий</t>
  </si>
  <si>
    <t>Задача 2.1.Эффективная деятельность административных комиссий в МО «Черноярский район»</t>
  </si>
  <si>
    <t>Мероприятие 2.1.1.Субвенция на исполнение расходных обязательств МО «Черноярский район» по обеспечению деятельности административной комиссии</t>
  </si>
  <si>
    <t>5</t>
  </si>
  <si>
    <t>Задача 3.1. Финансовая поддержкиа органов местного самоуправления бюджетов муниципальных поселений Черноярского района при осуществлении ими своих полномочий по решению вопросов местного значения</t>
  </si>
  <si>
    <t>Мероприятие 3.1.1: Предоставление дотации для поддержки мер по сбалансированности бюджетов поселений МО «Черноярский район»</t>
  </si>
  <si>
    <t>Задача 4.1.Финансовая поддержка бюджетов органов местного самоуправления поселений Черноярского района при реализации своих полномочий по осуществлению первичного воинского учета на территориях, где  отсутствуют военные комиссариаты</t>
  </si>
  <si>
    <t>Мероприятие 4.1.1.  Субвенция бюджету МО «Черноярский район» на осуществление первичного воинского учета на территориях, где отсутствуют военные комиссариаты</t>
  </si>
  <si>
    <t>11.</t>
  </si>
  <si>
    <t>Задача 5.1.Эффективное использование средств резервного фонда</t>
  </si>
  <si>
    <t>Мероприятие 5.1.1.Финансирование непредвиденных мероприятий местного значения из резервного фонда</t>
  </si>
  <si>
    <t>12.</t>
  </si>
  <si>
    <t xml:space="preserve">Иерархический перечень и характеристика целей, задач, мероприятий, индикаторов (показателей) и результатов ВЦП "Обеспечение эффективного управления системой муниципальных финансов МО "Черноярский район" на 2015 - 2020 годы" </t>
  </si>
  <si>
    <t>1416011</t>
  </si>
  <si>
    <t>540</t>
  </si>
  <si>
    <t>1403</t>
  </si>
  <si>
    <t>Показатель 1.1. Доля доходов консолидированного  бюджета МО «Черноярский район» без учета безвозмездных перечислений из областного бюджета в общих доходах</t>
  </si>
  <si>
    <t xml:space="preserve">Показатель 1.2.
Отклонение прогноза сбора налогов на отчетный период консолидированного бюджета от фактического поступления доходов
</t>
  </si>
  <si>
    <t xml:space="preserve">Показатель 1.3.
Периодичность анализа исполнения прогноза сбора налогов консолидированного бюджета
</t>
  </si>
  <si>
    <t xml:space="preserve">Показатель 1.4.
Уровень собираемости налогов
</t>
  </si>
  <si>
    <t xml:space="preserve">Показатель 1.5.
Доля невыясненных поступлений на счете бюджета МО «Черноярский район» в общем объеме доходов  бюджета
</t>
  </si>
  <si>
    <t xml:space="preserve">Показатель 1.6.
Количество сверок с администраторами поступлений
</t>
  </si>
  <si>
    <t>Показатель 1.7.   Количество невыполненных показателей, в соответствии с мониторингом и оценкой качества организации и осуществления бюджетного процесса в МО «Черноярский район», проводимом Минфином АО</t>
  </si>
  <si>
    <t xml:space="preserve">Показатель  1.8.
Процент дефицита бюджета МО «Черноярский район»
</t>
  </si>
  <si>
    <t>Показатель 1.9. Уровень финансирования бюджета МО «Черноярский район» по расходным обязательствам</t>
  </si>
  <si>
    <t xml:space="preserve">Показатель 1.10.
Соотношение показателя кредиторской задолженности и расходов бюджета
</t>
  </si>
  <si>
    <t xml:space="preserve">Показатель 1.12.
Соответствие основных направлений налоговой и бюджетной политики на очередной финансовый год Бюджетному Посланию Президента Российской Федерации
</t>
  </si>
  <si>
    <t xml:space="preserve">Показатель 1.13.
Удельный вес ведомственных целевых программ, размещенных в сети Интернет  в открытом доступе, от их общего количества
</t>
  </si>
  <si>
    <t xml:space="preserve">Показатель 1.14.
Доля объема бюджетных средств, указанных в представленных реестрах расходных обязательств главных распорядителей средств бюджета МО  «Черноярский район»
</t>
  </si>
  <si>
    <t xml:space="preserve">Показатель 1.15.
Период бюджетного планирования
</t>
  </si>
  <si>
    <t xml:space="preserve">Показатель 1.16.
Срок подготовки сводной бюджетной росписи на очередной финансовый год и плановый период
</t>
  </si>
  <si>
    <t xml:space="preserve">Показатель 1.17.
Срок доведения утвержденной бюджетной росписи до главных распорядителей и распорядителей средств бюджета МО  «Черноярский район»
</t>
  </si>
  <si>
    <t xml:space="preserve">Показатель 1.18.
Скорость доведения бюджетных средств до поставщиков подрядчиков
</t>
  </si>
  <si>
    <t xml:space="preserve">Показатель 1.19.
Объем просроченной кредиторской задолженности консолидированного бюджета МО «Черноярский район» по расходам
</t>
  </si>
  <si>
    <t xml:space="preserve">Показатель 1.20.
Соотношение объема муниципального долга и утвержденного общего годового объема доходов бюджета  МО «Черноярский район» без учета утвержденного объема безвозмездных поступлений
</t>
  </si>
  <si>
    <t xml:space="preserve">Показатель 1.21.
Доля расходов бюджета МО «Черноярский район» на обслуживание муниципального  долга
</t>
  </si>
  <si>
    <t>Показатель 1.22. Исполнение  плана ревизий (проверок)</t>
  </si>
  <si>
    <t>%</t>
  </si>
  <si>
    <t>период</t>
  </si>
  <si>
    <t>ежеме-сячно</t>
  </si>
  <si>
    <t>&lt;0,1</t>
  </si>
  <si>
    <t xml:space="preserve">ед. </t>
  </si>
  <si>
    <t xml:space="preserve">Показатель 1.11.
Срок предоставления Главой МО  «Черноярский район» согласованного проекта в Решение Совета МО  «Черноярский район на очередной финансовый год и плановый период 
</t>
  </si>
  <si>
    <t>дата</t>
  </si>
  <si>
    <t>до 30 ноября теку-щего года</t>
  </si>
  <si>
    <t>до 10 декабря теку-щего года</t>
  </si>
  <si>
    <t>соответствует</t>
  </si>
  <si>
    <t>соответствие/ несоот-ветст-вие</t>
  </si>
  <si>
    <t>лет</t>
  </si>
  <si>
    <t>кол-во дней</t>
  </si>
  <si>
    <t>25 раб. дней после утверж. Закона АО</t>
  </si>
  <si>
    <t>не более 5 рабочих дней</t>
  </si>
  <si>
    <t>дни</t>
  </si>
  <si>
    <t>тыс.руб</t>
  </si>
  <si>
    <t>121</t>
  </si>
  <si>
    <t>129</t>
  </si>
  <si>
    <t>122</t>
  </si>
  <si>
    <t>0106</t>
  </si>
  <si>
    <t xml:space="preserve">Приложение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</si>
</sst>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2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top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11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3" fillId="0" borderId="23" xfId="0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8" sqref="V8:V16"/>
    </sheetView>
  </sheetViews>
  <sheetFormatPr defaultColWidth="9.140625" defaultRowHeight="15"/>
  <cols>
    <col min="1" max="1" width="2.8515625" style="2" customWidth="1"/>
    <col min="2" max="2" width="18.57421875" style="2" customWidth="1"/>
    <col min="3" max="3" width="5.57421875" style="2" customWidth="1"/>
    <col min="4" max="4" width="7.140625" style="2" customWidth="1"/>
    <col min="5" max="5" width="5.28125" style="2" customWidth="1"/>
    <col min="6" max="6" width="4.7109375" style="2" customWidth="1"/>
    <col min="7" max="7" width="6.8515625" style="2" customWidth="1"/>
    <col min="8" max="8" width="7.140625" style="2" customWidth="1"/>
    <col min="9" max="9" width="7.00390625" style="2" customWidth="1"/>
    <col min="10" max="12" width="7.140625" style="2" customWidth="1"/>
    <col min="13" max="13" width="17.8515625" style="2" customWidth="1"/>
    <col min="14" max="14" width="6.28125" style="2" customWidth="1"/>
    <col min="15" max="18" width="6.57421875" style="2" customWidth="1"/>
    <col min="19" max="19" width="6.8515625" style="2" customWidth="1"/>
    <col min="20" max="20" width="7.140625" style="2" customWidth="1"/>
    <col min="21" max="21" width="7.00390625" style="2" customWidth="1"/>
    <col min="22" max="22" width="6.28125" style="2" customWidth="1"/>
    <col min="23" max="23" width="6.7109375" style="2" customWidth="1"/>
    <col min="24" max="24" width="5.8515625" style="2" customWidth="1"/>
    <col min="25" max="25" width="6.57421875" style="2" customWidth="1"/>
    <col min="26" max="26" width="5.8515625" style="2" customWidth="1"/>
    <col min="27" max="27" width="6.57421875" style="2" customWidth="1"/>
    <col min="28" max="28" width="6.28125" style="2" customWidth="1"/>
    <col min="29" max="16384" width="9.140625" style="2" customWidth="1"/>
  </cols>
  <sheetData>
    <row r="1" spans="22:27" ht="32.25" customHeight="1">
      <c r="V1" s="94" t="s">
        <v>153</v>
      </c>
      <c r="W1" s="95"/>
      <c r="X1" s="95"/>
      <c r="Y1" s="96"/>
      <c r="Z1" s="96"/>
      <c r="AA1" s="96"/>
    </row>
    <row r="2" spans="3:23" ht="54" customHeight="1">
      <c r="C2" s="92" t="s">
        <v>107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8" ht="15.75" customHeight="1">
      <c r="A3" s="21" t="s">
        <v>28</v>
      </c>
      <c r="B3" s="114" t="s">
        <v>45</v>
      </c>
      <c r="C3" s="112" t="s">
        <v>27</v>
      </c>
      <c r="D3" s="113"/>
      <c r="E3" s="113"/>
      <c r="F3" s="113"/>
      <c r="G3" s="106" t="s">
        <v>26</v>
      </c>
      <c r="H3" s="107"/>
      <c r="I3" s="107"/>
      <c r="J3" s="107"/>
      <c r="K3" s="107"/>
      <c r="L3" s="108"/>
      <c r="M3" s="104" t="s">
        <v>25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5" customHeight="1">
      <c r="A4" s="22"/>
      <c r="B4" s="115"/>
      <c r="C4" s="113"/>
      <c r="D4" s="113"/>
      <c r="E4" s="113"/>
      <c r="F4" s="113"/>
      <c r="G4" s="109"/>
      <c r="H4" s="110"/>
      <c r="I4" s="110"/>
      <c r="J4" s="110"/>
      <c r="K4" s="110"/>
      <c r="L4" s="111"/>
      <c r="M4" s="117" t="s">
        <v>24</v>
      </c>
      <c r="N4" s="77" t="s">
        <v>23</v>
      </c>
      <c r="O4" s="119" t="s">
        <v>21</v>
      </c>
      <c r="P4" s="119" t="s">
        <v>22</v>
      </c>
      <c r="Q4" s="73" t="s">
        <v>9</v>
      </c>
      <c r="R4" s="74"/>
      <c r="S4" s="73" t="s">
        <v>10</v>
      </c>
      <c r="T4" s="74"/>
      <c r="U4" s="73" t="s">
        <v>11</v>
      </c>
      <c r="V4" s="74"/>
      <c r="W4" s="73" t="s">
        <v>12</v>
      </c>
      <c r="X4" s="74"/>
      <c r="Y4" s="73" t="s">
        <v>13</v>
      </c>
      <c r="Z4" s="74"/>
      <c r="AA4" s="73" t="s">
        <v>14</v>
      </c>
      <c r="AB4" s="74"/>
    </row>
    <row r="5" spans="1:28" ht="18" customHeight="1">
      <c r="A5" s="22"/>
      <c r="B5" s="115"/>
      <c r="C5" s="79" t="s">
        <v>41</v>
      </c>
      <c r="D5" s="21" t="s">
        <v>42</v>
      </c>
      <c r="E5" s="79" t="s">
        <v>43</v>
      </c>
      <c r="F5" s="79" t="s">
        <v>44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81" t="s">
        <v>20</v>
      </c>
      <c r="M5" s="118"/>
      <c r="N5" s="78"/>
      <c r="O5" s="74"/>
      <c r="P5" s="74"/>
      <c r="Q5" s="75" t="s">
        <v>7</v>
      </c>
      <c r="R5" s="77" t="s">
        <v>8</v>
      </c>
      <c r="S5" s="75" t="s">
        <v>7</v>
      </c>
      <c r="T5" s="77" t="s">
        <v>8</v>
      </c>
      <c r="U5" s="75" t="s">
        <v>7</v>
      </c>
      <c r="V5" s="77" t="s">
        <v>8</v>
      </c>
      <c r="W5" s="75" t="s">
        <v>7</v>
      </c>
      <c r="X5" s="77" t="s">
        <v>8</v>
      </c>
      <c r="Y5" s="75" t="s">
        <v>7</v>
      </c>
      <c r="Z5" s="77" t="s">
        <v>8</v>
      </c>
      <c r="AA5" s="75" t="s">
        <v>7</v>
      </c>
      <c r="AB5" s="77" t="s">
        <v>8</v>
      </c>
    </row>
    <row r="6" spans="1:28" ht="15.75" customHeight="1">
      <c r="A6" s="23"/>
      <c r="B6" s="116"/>
      <c r="C6" s="80"/>
      <c r="D6" s="23"/>
      <c r="E6" s="80"/>
      <c r="F6" s="80"/>
      <c r="G6" s="17"/>
      <c r="H6" s="17"/>
      <c r="I6" s="17"/>
      <c r="J6" s="17"/>
      <c r="K6" s="17"/>
      <c r="L6" s="82"/>
      <c r="M6" s="118"/>
      <c r="N6" s="78"/>
      <c r="O6" s="74"/>
      <c r="P6" s="74"/>
      <c r="Q6" s="76"/>
      <c r="R6" s="78"/>
      <c r="S6" s="76"/>
      <c r="T6" s="78"/>
      <c r="U6" s="76"/>
      <c r="V6" s="78"/>
      <c r="W6" s="76"/>
      <c r="X6" s="78"/>
      <c r="Y6" s="76"/>
      <c r="Z6" s="78"/>
      <c r="AA6" s="76"/>
      <c r="AB6" s="78"/>
    </row>
    <row r="7" spans="1:28" ht="11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 t="s">
        <v>4</v>
      </c>
      <c r="O7" s="1" t="s">
        <v>5</v>
      </c>
      <c r="P7" s="1" t="s">
        <v>6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</row>
    <row r="8" spans="1:28" ht="11.25">
      <c r="A8" s="89" t="s">
        <v>83</v>
      </c>
      <c r="B8" s="86" t="s">
        <v>93</v>
      </c>
      <c r="C8" s="3" t="s">
        <v>0</v>
      </c>
      <c r="D8" s="3" t="s">
        <v>1</v>
      </c>
      <c r="E8" s="3" t="s">
        <v>2</v>
      </c>
      <c r="F8" s="3" t="s">
        <v>3</v>
      </c>
      <c r="G8" s="4">
        <f aca="true" t="shared" si="0" ref="G8:L8">G9+G10</f>
        <v>1101.8</v>
      </c>
      <c r="H8" s="4">
        <f t="shared" si="0"/>
        <v>1071.1</v>
      </c>
      <c r="I8" s="4">
        <f t="shared" si="0"/>
        <v>1097.1000000000001</v>
      </c>
      <c r="J8" s="4">
        <f t="shared" si="0"/>
        <v>1103.1000000000001</v>
      </c>
      <c r="K8" s="4">
        <f t="shared" si="0"/>
        <v>1103.1000000000001</v>
      </c>
      <c r="L8" s="4">
        <f t="shared" si="0"/>
        <v>1103.1000000000001</v>
      </c>
      <c r="M8" s="97" t="s">
        <v>111</v>
      </c>
      <c r="N8" s="15" t="s">
        <v>132</v>
      </c>
      <c r="O8" s="18">
        <v>30</v>
      </c>
      <c r="P8" s="18">
        <v>30.6</v>
      </c>
      <c r="Q8" s="18">
        <v>31</v>
      </c>
      <c r="R8" s="18"/>
      <c r="S8" s="18">
        <v>32</v>
      </c>
      <c r="T8" s="18"/>
      <c r="U8" s="18">
        <v>33</v>
      </c>
      <c r="V8" s="18"/>
      <c r="W8" s="18">
        <v>33</v>
      </c>
      <c r="X8" s="18"/>
      <c r="Y8" s="18">
        <v>33</v>
      </c>
      <c r="Z8" s="18"/>
      <c r="AA8" s="18">
        <v>33</v>
      </c>
      <c r="AB8" s="18"/>
    </row>
    <row r="9" spans="1:28" ht="11.25">
      <c r="A9" s="90"/>
      <c r="B9" s="87"/>
      <c r="C9" s="1" t="s">
        <v>0</v>
      </c>
      <c r="D9" s="1" t="s">
        <v>1</v>
      </c>
      <c r="E9" s="1" t="s">
        <v>149</v>
      </c>
      <c r="F9" s="1" t="s">
        <v>47</v>
      </c>
      <c r="G9" s="5">
        <v>846</v>
      </c>
      <c r="H9" s="5">
        <v>827.6</v>
      </c>
      <c r="I9" s="5">
        <v>841.2</v>
      </c>
      <c r="J9" s="5">
        <v>847.2</v>
      </c>
      <c r="K9" s="5">
        <v>847.2</v>
      </c>
      <c r="L9" s="5">
        <v>847.2</v>
      </c>
      <c r="M9" s="98"/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1.25">
      <c r="A10" s="90"/>
      <c r="B10" s="87"/>
      <c r="C10" s="1" t="s">
        <v>0</v>
      </c>
      <c r="D10" s="1" t="s">
        <v>1</v>
      </c>
      <c r="E10" s="1" t="s">
        <v>150</v>
      </c>
      <c r="F10" s="1" t="s">
        <v>46</v>
      </c>
      <c r="G10" s="5">
        <v>255.8</v>
      </c>
      <c r="H10" s="5">
        <v>243.5</v>
      </c>
      <c r="I10" s="5">
        <v>255.9</v>
      </c>
      <c r="J10" s="5">
        <v>255.9</v>
      </c>
      <c r="K10" s="5">
        <v>255.9</v>
      </c>
      <c r="L10" s="5">
        <v>255.9</v>
      </c>
      <c r="M10" s="98"/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1.25">
      <c r="A11" s="90"/>
      <c r="B11" s="87"/>
      <c r="C11" s="3" t="s">
        <v>152</v>
      </c>
      <c r="D11" s="3" t="s">
        <v>48</v>
      </c>
      <c r="E11" s="3" t="s">
        <v>2</v>
      </c>
      <c r="F11" s="3" t="s">
        <v>2</v>
      </c>
      <c r="G11" s="4">
        <f aca="true" t="shared" si="1" ref="G11:L11">SUM(G12:G25)</f>
        <v>3728.4</v>
      </c>
      <c r="H11" s="4">
        <f t="shared" si="1"/>
        <v>3624.6</v>
      </c>
      <c r="I11" s="4">
        <f t="shared" si="1"/>
        <v>3538.7</v>
      </c>
      <c r="J11" s="4">
        <f t="shared" si="1"/>
        <v>3779</v>
      </c>
      <c r="K11" s="4">
        <f t="shared" si="1"/>
        <v>3779</v>
      </c>
      <c r="L11" s="4">
        <f t="shared" si="1"/>
        <v>3779</v>
      </c>
      <c r="M11" s="98"/>
      <c r="N11" s="1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1.25">
      <c r="A12" s="90"/>
      <c r="B12" s="87"/>
      <c r="C12" s="1" t="s">
        <v>152</v>
      </c>
      <c r="D12" s="1" t="s">
        <v>48</v>
      </c>
      <c r="E12" s="1" t="s">
        <v>149</v>
      </c>
      <c r="F12" s="1" t="s">
        <v>47</v>
      </c>
      <c r="G12" s="5">
        <v>2394.4</v>
      </c>
      <c r="H12" s="5">
        <v>2347.9</v>
      </c>
      <c r="I12" s="5">
        <v>2256.6</v>
      </c>
      <c r="J12" s="5">
        <v>2418.6</v>
      </c>
      <c r="K12" s="5">
        <v>2418.6</v>
      </c>
      <c r="L12" s="5">
        <v>2418.6</v>
      </c>
      <c r="M12" s="98"/>
      <c r="N12" s="1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1.25">
      <c r="A13" s="90"/>
      <c r="B13" s="87"/>
      <c r="C13" s="1" t="s">
        <v>152</v>
      </c>
      <c r="D13" s="1" t="s">
        <v>48</v>
      </c>
      <c r="E13" s="1" t="s">
        <v>150</v>
      </c>
      <c r="F13" s="1" t="s">
        <v>46</v>
      </c>
      <c r="G13" s="5">
        <v>688.1</v>
      </c>
      <c r="H13" s="5">
        <v>713.3</v>
      </c>
      <c r="I13" s="5">
        <v>671.6</v>
      </c>
      <c r="J13" s="5">
        <v>730.4</v>
      </c>
      <c r="K13" s="5">
        <v>730.4</v>
      </c>
      <c r="L13" s="5">
        <v>730.4</v>
      </c>
      <c r="M13" s="98"/>
      <c r="N13" s="1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1.25">
      <c r="A14" s="90"/>
      <c r="B14" s="87"/>
      <c r="C14" s="1" t="s">
        <v>152</v>
      </c>
      <c r="D14" s="1" t="s">
        <v>48</v>
      </c>
      <c r="E14" s="1" t="s">
        <v>151</v>
      </c>
      <c r="F14" s="1" t="s">
        <v>50</v>
      </c>
      <c r="G14" s="5">
        <v>10.4</v>
      </c>
      <c r="H14" s="5">
        <v>10</v>
      </c>
      <c r="I14" s="5">
        <v>10.9</v>
      </c>
      <c r="J14" s="5">
        <v>40</v>
      </c>
      <c r="K14" s="5">
        <v>40</v>
      </c>
      <c r="L14" s="5">
        <v>40</v>
      </c>
      <c r="M14" s="98"/>
      <c r="N14" s="1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1.25">
      <c r="A15" s="90"/>
      <c r="B15" s="87"/>
      <c r="C15" s="1" t="s">
        <v>152</v>
      </c>
      <c r="D15" s="1" t="s">
        <v>48</v>
      </c>
      <c r="E15" s="1" t="s">
        <v>49</v>
      </c>
      <c r="F15" s="1" t="s">
        <v>51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99"/>
      <c r="N15" s="1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1.25">
      <c r="A16" s="90"/>
      <c r="B16" s="87"/>
      <c r="C16" s="1" t="s">
        <v>152</v>
      </c>
      <c r="D16" s="1" t="s">
        <v>48</v>
      </c>
      <c r="E16" s="1" t="s">
        <v>52</v>
      </c>
      <c r="F16" s="1" t="s">
        <v>53</v>
      </c>
      <c r="G16" s="5">
        <v>91.7</v>
      </c>
      <c r="H16" s="5">
        <v>120</v>
      </c>
      <c r="I16" s="5">
        <v>596.3</v>
      </c>
      <c r="J16" s="5">
        <v>585</v>
      </c>
      <c r="K16" s="5">
        <v>585</v>
      </c>
      <c r="L16" s="5">
        <v>585</v>
      </c>
      <c r="M16" s="100"/>
      <c r="N16" s="1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1.25" customHeight="1">
      <c r="A17" s="90"/>
      <c r="B17" s="87"/>
      <c r="C17" s="1" t="s">
        <v>152</v>
      </c>
      <c r="D17" s="1" t="s">
        <v>48</v>
      </c>
      <c r="E17" s="1" t="s">
        <v>52</v>
      </c>
      <c r="F17" s="1" t="s">
        <v>54</v>
      </c>
      <c r="G17" s="5">
        <v>1</v>
      </c>
      <c r="H17" s="5">
        <v>1.5</v>
      </c>
      <c r="I17" s="5"/>
      <c r="J17" s="5"/>
      <c r="K17" s="5"/>
      <c r="L17" s="5"/>
      <c r="M17" s="97" t="s">
        <v>112</v>
      </c>
      <c r="N17" s="15" t="s">
        <v>132</v>
      </c>
      <c r="O17" s="18">
        <v>5.5</v>
      </c>
      <c r="P17" s="18">
        <v>3</v>
      </c>
      <c r="Q17" s="18">
        <v>2.9</v>
      </c>
      <c r="R17" s="18"/>
      <c r="S17" s="18">
        <v>2.8</v>
      </c>
      <c r="T17" s="18"/>
      <c r="U17" s="18">
        <v>2.7</v>
      </c>
      <c r="V17" s="18"/>
      <c r="W17" s="18">
        <v>2.7</v>
      </c>
      <c r="X17" s="18"/>
      <c r="Y17" s="18">
        <v>2.7</v>
      </c>
      <c r="Z17" s="18"/>
      <c r="AA17" s="18">
        <v>2.7</v>
      </c>
      <c r="AB17" s="18"/>
    </row>
    <row r="18" spans="1:28" ht="11.25" customHeight="1">
      <c r="A18" s="90"/>
      <c r="B18" s="87"/>
      <c r="C18" s="1" t="s">
        <v>152</v>
      </c>
      <c r="D18" s="1" t="s">
        <v>48</v>
      </c>
      <c r="E18" s="1" t="s">
        <v>52</v>
      </c>
      <c r="F18" s="1" t="s">
        <v>55</v>
      </c>
      <c r="G18" s="5">
        <v>45</v>
      </c>
      <c r="H18" s="5">
        <v>25</v>
      </c>
      <c r="I18" s="5"/>
      <c r="J18" s="5"/>
      <c r="K18" s="5"/>
      <c r="L18" s="5"/>
      <c r="M18" s="98"/>
      <c r="N18" s="1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1.25" customHeight="1">
      <c r="A19" s="90"/>
      <c r="B19" s="87"/>
      <c r="C19" s="1" t="s">
        <v>152</v>
      </c>
      <c r="D19" s="1" t="s">
        <v>48</v>
      </c>
      <c r="E19" s="1" t="s">
        <v>52</v>
      </c>
      <c r="F19" s="1" t="s">
        <v>56</v>
      </c>
      <c r="G19" s="5">
        <v>217</v>
      </c>
      <c r="H19" s="5">
        <v>225</v>
      </c>
      <c r="I19" s="5"/>
      <c r="J19" s="5"/>
      <c r="K19" s="5"/>
      <c r="L19" s="5"/>
      <c r="M19" s="98"/>
      <c r="N19" s="1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1.25" customHeight="1">
      <c r="A20" s="90"/>
      <c r="B20" s="87"/>
      <c r="C20" s="1" t="s">
        <v>152</v>
      </c>
      <c r="D20" s="1" t="s">
        <v>48</v>
      </c>
      <c r="E20" s="1" t="s">
        <v>52</v>
      </c>
      <c r="F20" s="1" t="s">
        <v>57</v>
      </c>
      <c r="G20" s="5">
        <v>3.9</v>
      </c>
      <c r="H20" s="5">
        <v>5</v>
      </c>
      <c r="I20" s="5"/>
      <c r="J20" s="5"/>
      <c r="K20" s="5"/>
      <c r="L20" s="5"/>
      <c r="M20" s="98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1.25" customHeight="1">
      <c r="A21" s="90"/>
      <c r="B21" s="87"/>
      <c r="C21" s="1" t="s">
        <v>152</v>
      </c>
      <c r="D21" s="1" t="s">
        <v>48</v>
      </c>
      <c r="E21" s="1" t="s">
        <v>52</v>
      </c>
      <c r="F21" s="1" t="s">
        <v>58</v>
      </c>
      <c r="G21" s="5">
        <v>16.3</v>
      </c>
      <c r="H21" s="5">
        <v>22.8</v>
      </c>
      <c r="I21" s="5"/>
      <c r="J21" s="5"/>
      <c r="K21" s="5"/>
      <c r="L21" s="5"/>
      <c r="M21" s="98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1.25" customHeight="1">
      <c r="A22" s="90"/>
      <c r="B22" s="87"/>
      <c r="C22" s="1" t="s">
        <v>152</v>
      </c>
      <c r="D22" s="1" t="s">
        <v>48</v>
      </c>
      <c r="E22" s="1" t="s">
        <v>52</v>
      </c>
      <c r="F22" s="1" t="s">
        <v>59</v>
      </c>
      <c r="G22" s="5">
        <v>250.6</v>
      </c>
      <c r="H22" s="5">
        <v>143.1</v>
      </c>
      <c r="I22" s="5"/>
      <c r="J22" s="5"/>
      <c r="K22" s="5"/>
      <c r="L22" s="5"/>
      <c r="M22" s="98"/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1.25" customHeight="1">
      <c r="A23" s="90"/>
      <c r="B23" s="87"/>
      <c r="C23" s="1" t="s">
        <v>152</v>
      </c>
      <c r="D23" s="1" t="s">
        <v>48</v>
      </c>
      <c r="E23" s="1" t="s">
        <v>60</v>
      </c>
      <c r="F23" s="1" t="s">
        <v>57</v>
      </c>
      <c r="G23" s="5">
        <v>2</v>
      </c>
      <c r="H23" s="5">
        <v>2</v>
      </c>
      <c r="I23" s="5"/>
      <c r="J23" s="5"/>
      <c r="K23" s="5"/>
      <c r="L23" s="5"/>
      <c r="M23" s="98"/>
      <c r="N23" s="1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23.25" customHeight="1">
      <c r="A24" s="90"/>
      <c r="B24" s="87"/>
      <c r="C24" s="1" t="s">
        <v>152</v>
      </c>
      <c r="D24" s="1" t="s">
        <v>48</v>
      </c>
      <c r="E24" s="1" t="s">
        <v>61</v>
      </c>
      <c r="F24" s="1" t="s">
        <v>57</v>
      </c>
      <c r="G24" s="5">
        <v>4.5</v>
      </c>
      <c r="H24" s="5">
        <v>5.5</v>
      </c>
      <c r="I24" s="5">
        <v>0</v>
      </c>
      <c r="J24" s="5">
        <v>5</v>
      </c>
      <c r="K24" s="5">
        <v>5</v>
      </c>
      <c r="L24" s="5">
        <v>5</v>
      </c>
      <c r="M24" s="100"/>
      <c r="N24" s="1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1.25" customHeight="1">
      <c r="A25" s="90"/>
      <c r="B25" s="87"/>
      <c r="C25" s="1" t="s">
        <v>152</v>
      </c>
      <c r="D25" s="1" t="s">
        <v>48</v>
      </c>
      <c r="E25" s="1" t="s">
        <v>62</v>
      </c>
      <c r="F25" s="1" t="s">
        <v>57</v>
      </c>
      <c r="G25" s="5">
        <v>3.5</v>
      </c>
      <c r="H25" s="5">
        <v>3.5</v>
      </c>
      <c r="I25" s="5">
        <v>3.3</v>
      </c>
      <c r="J25" s="5">
        <v>0</v>
      </c>
      <c r="K25" s="5">
        <v>0</v>
      </c>
      <c r="L25" s="5">
        <v>0</v>
      </c>
      <c r="M25" s="10" t="s">
        <v>113</v>
      </c>
      <c r="N25" s="15" t="s">
        <v>133</v>
      </c>
      <c r="O25" s="33" t="s">
        <v>134</v>
      </c>
      <c r="P25" s="33" t="s">
        <v>134</v>
      </c>
      <c r="Q25" s="33" t="s">
        <v>134</v>
      </c>
      <c r="R25" s="33" t="s">
        <v>134</v>
      </c>
      <c r="S25" s="33" t="s">
        <v>134</v>
      </c>
      <c r="T25" s="33" t="s">
        <v>134</v>
      </c>
      <c r="U25" s="33" t="s">
        <v>134</v>
      </c>
      <c r="V25" s="33" t="s">
        <v>134</v>
      </c>
      <c r="W25" s="33" t="s">
        <v>134</v>
      </c>
      <c r="X25" s="33" t="s">
        <v>134</v>
      </c>
      <c r="Y25" s="33" t="s">
        <v>134</v>
      </c>
      <c r="Z25" s="33" t="s">
        <v>134</v>
      </c>
      <c r="AA25" s="33" t="s">
        <v>134</v>
      </c>
      <c r="AB25" s="33" t="s">
        <v>134</v>
      </c>
    </row>
    <row r="26" spans="1:28" ht="11.25" customHeight="1">
      <c r="A26" s="90"/>
      <c r="B26" s="87"/>
      <c r="C26" s="3" t="s">
        <v>63</v>
      </c>
      <c r="D26" s="3" t="s">
        <v>64</v>
      </c>
      <c r="E26" s="3" t="s">
        <v>65</v>
      </c>
      <c r="F26" s="3" t="s">
        <v>66</v>
      </c>
      <c r="G26" s="4">
        <v>32.2</v>
      </c>
      <c r="H26" s="4">
        <v>0</v>
      </c>
      <c r="I26" s="4">
        <v>0</v>
      </c>
      <c r="J26" s="4">
        <v>45</v>
      </c>
      <c r="K26" s="4">
        <v>45</v>
      </c>
      <c r="L26" s="4">
        <v>45</v>
      </c>
      <c r="M26" s="120"/>
      <c r="N26" s="38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1.25" customHeight="1">
      <c r="A27" s="90"/>
      <c r="B27" s="87"/>
      <c r="C27" s="3" t="s">
        <v>67</v>
      </c>
      <c r="D27" s="3" t="s">
        <v>68</v>
      </c>
      <c r="E27" s="3" t="s">
        <v>69</v>
      </c>
      <c r="F27" s="3" t="s">
        <v>70</v>
      </c>
      <c r="G27" s="4">
        <v>1096.3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120"/>
      <c r="N27" s="38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1.25" customHeight="1">
      <c r="A28" s="90"/>
      <c r="B28" s="87"/>
      <c r="C28" s="3" t="s">
        <v>110</v>
      </c>
      <c r="D28" s="3" t="s">
        <v>71</v>
      </c>
      <c r="E28" s="3" t="s">
        <v>109</v>
      </c>
      <c r="F28" s="3" t="s">
        <v>70</v>
      </c>
      <c r="G28" s="4">
        <v>2168.6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120"/>
      <c r="N28" s="38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1.25" customHeight="1">
      <c r="A29" s="90"/>
      <c r="B29" s="87"/>
      <c r="C29" s="3" t="s">
        <v>72</v>
      </c>
      <c r="D29" s="3" t="s">
        <v>73</v>
      </c>
      <c r="E29" s="3" t="s">
        <v>2</v>
      </c>
      <c r="F29" s="3" t="s">
        <v>3</v>
      </c>
      <c r="G29" s="4">
        <v>250.9</v>
      </c>
      <c r="H29" s="4">
        <v>251.3</v>
      </c>
      <c r="I29" s="4">
        <v>251.2</v>
      </c>
      <c r="J29" s="4">
        <f>J78</f>
        <v>161.9</v>
      </c>
      <c r="K29" s="4">
        <f>K78</f>
        <v>261.2</v>
      </c>
      <c r="L29" s="4">
        <f>L78</f>
        <v>261.2</v>
      </c>
      <c r="M29" s="120"/>
      <c r="N29" s="3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1.25" customHeight="1">
      <c r="A30" s="90"/>
      <c r="B30" s="87"/>
      <c r="C30" s="3" t="s">
        <v>74</v>
      </c>
      <c r="D30" s="3" t="s">
        <v>108</v>
      </c>
      <c r="E30" s="3" t="s">
        <v>75</v>
      </c>
      <c r="F30" s="3" t="s">
        <v>70</v>
      </c>
      <c r="G30" s="4">
        <v>14231.7</v>
      </c>
      <c r="H30" s="4">
        <v>15087.9</v>
      </c>
      <c r="I30" s="4">
        <v>15000.3</v>
      </c>
      <c r="J30" s="4">
        <f>J84</f>
        <v>14924.2</v>
      </c>
      <c r="K30" s="4">
        <f>K84</f>
        <v>14924.2</v>
      </c>
      <c r="L30" s="4">
        <f>L84</f>
        <v>14924.2</v>
      </c>
      <c r="M30" s="121"/>
      <c r="N30" s="39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1.25">
      <c r="A31" s="90"/>
      <c r="B31" s="87"/>
      <c r="C31" s="3" t="s">
        <v>76</v>
      </c>
      <c r="D31" s="3" t="s">
        <v>77</v>
      </c>
      <c r="E31" s="3" t="s">
        <v>78</v>
      </c>
      <c r="F31" s="3" t="s">
        <v>70</v>
      </c>
      <c r="G31" s="4">
        <v>967.9</v>
      </c>
      <c r="H31" s="4">
        <v>1024.2</v>
      </c>
      <c r="I31" s="4">
        <v>1010.3</v>
      </c>
      <c r="J31" s="4">
        <f>J104</f>
        <v>636.4</v>
      </c>
      <c r="K31" s="4">
        <f>K104</f>
        <v>643.3</v>
      </c>
      <c r="L31" s="4">
        <f>L104</f>
        <v>666.7</v>
      </c>
      <c r="M31" s="10" t="s">
        <v>114</v>
      </c>
      <c r="N31" s="15" t="s">
        <v>132</v>
      </c>
      <c r="O31" s="33">
        <v>98</v>
      </c>
      <c r="P31" s="33">
        <v>100</v>
      </c>
      <c r="Q31" s="33">
        <v>101</v>
      </c>
      <c r="R31" s="33"/>
      <c r="S31" s="33">
        <v>102</v>
      </c>
      <c r="T31" s="33"/>
      <c r="U31" s="33">
        <v>103</v>
      </c>
      <c r="V31" s="33"/>
      <c r="W31" s="33">
        <v>103</v>
      </c>
      <c r="X31" s="33"/>
      <c r="Y31" s="33">
        <v>103</v>
      </c>
      <c r="Z31" s="33"/>
      <c r="AA31" s="33">
        <v>103</v>
      </c>
      <c r="AB31" s="33" t="s">
        <v>134</v>
      </c>
    </row>
    <row r="32" spans="1:28" ht="11.25" customHeight="1">
      <c r="A32" s="91"/>
      <c r="B32" s="88"/>
      <c r="C32" s="3" t="s">
        <v>79</v>
      </c>
      <c r="D32" s="3" t="s">
        <v>80</v>
      </c>
      <c r="E32" s="3" t="s">
        <v>81</v>
      </c>
      <c r="F32" s="3" t="s">
        <v>57</v>
      </c>
      <c r="G32" s="4">
        <v>264</v>
      </c>
      <c r="H32" s="4">
        <v>500</v>
      </c>
      <c r="I32" s="4">
        <v>360</v>
      </c>
      <c r="J32" s="4">
        <f>J124</f>
        <v>500</v>
      </c>
      <c r="K32" s="4">
        <f>K124</f>
        <v>500</v>
      </c>
      <c r="L32" s="4">
        <f>L124</f>
        <v>500</v>
      </c>
      <c r="M32" s="120"/>
      <c r="N32" s="16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ht="15.75" customHeight="1">
      <c r="A33" s="1"/>
      <c r="B33" s="6" t="s">
        <v>82</v>
      </c>
      <c r="C33" s="85"/>
      <c r="D33" s="41"/>
      <c r="E33" s="41"/>
      <c r="F33" s="42"/>
      <c r="G33" s="4">
        <f aca="true" t="shared" si="2" ref="G33:L33">G32+G31+G30+G29+G28+G27+G26+G11+G8</f>
        <v>23841.8</v>
      </c>
      <c r="H33" s="4">
        <f t="shared" si="2"/>
        <v>21559.099999999995</v>
      </c>
      <c r="I33" s="4">
        <f t="shared" si="2"/>
        <v>21257.6</v>
      </c>
      <c r="J33" s="4">
        <f t="shared" si="2"/>
        <v>21149.6</v>
      </c>
      <c r="K33" s="4">
        <f t="shared" si="2"/>
        <v>21255.8</v>
      </c>
      <c r="L33" s="4">
        <f t="shared" si="2"/>
        <v>21279.2</v>
      </c>
      <c r="M33" s="121"/>
      <c r="N33" s="17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1.25">
      <c r="A34" s="89" t="s">
        <v>84</v>
      </c>
      <c r="B34" s="46" t="s">
        <v>94</v>
      </c>
      <c r="C34" s="3" t="s">
        <v>0</v>
      </c>
      <c r="D34" s="3" t="s">
        <v>1</v>
      </c>
      <c r="E34" s="3" t="s">
        <v>2</v>
      </c>
      <c r="F34" s="3" t="s">
        <v>3</v>
      </c>
      <c r="G34" s="4">
        <f aca="true" t="shared" si="3" ref="G34:L34">G35+G36</f>
        <v>1101.8</v>
      </c>
      <c r="H34" s="4">
        <f t="shared" si="3"/>
        <v>1071.1</v>
      </c>
      <c r="I34" s="4">
        <f t="shared" si="3"/>
        <v>1097.1000000000001</v>
      </c>
      <c r="J34" s="4">
        <f t="shared" si="3"/>
        <v>1103.1000000000001</v>
      </c>
      <c r="K34" s="4">
        <f t="shared" si="3"/>
        <v>1103.1000000000001</v>
      </c>
      <c r="L34" s="4">
        <f t="shared" si="3"/>
        <v>1103.1000000000001</v>
      </c>
      <c r="M34" s="10" t="s">
        <v>115</v>
      </c>
      <c r="N34" s="15" t="s">
        <v>132</v>
      </c>
      <c r="O34" s="18">
        <v>0.8</v>
      </c>
      <c r="P34" s="18">
        <v>0.5</v>
      </c>
      <c r="Q34" s="18">
        <v>0.2</v>
      </c>
      <c r="R34" s="18"/>
      <c r="S34" s="18">
        <v>0.05</v>
      </c>
      <c r="T34" s="18"/>
      <c r="U34" s="18" t="s">
        <v>135</v>
      </c>
      <c r="V34" s="18"/>
      <c r="W34" s="18" t="s">
        <v>135</v>
      </c>
      <c r="X34" s="18"/>
      <c r="Y34" s="18" t="s">
        <v>135</v>
      </c>
      <c r="Z34" s="18"/>
      <c r="AA34" s="18" t="s">
        <v>135</v>
      </c>
      <c r="AB34" s="18"/>
    </row>
    <row r="35" spans="1:28" ht="11.25" customHeight="1">
      <c r="A35" s="90"/>
      <c r="B35" s="47"/>
      <c r="C35" s="1" t="s">
        <v>0</v>
      </c>
      <c r="D35" s="1" t="s">
        <v>1</v>
      </c>
      <c r="E35" s="1" t="s">
        <v>149</v>
      </c>
      <c r="F35" s="1" t="s">
        <v>47</v>
      </c>
      <c r="G35" s="5">
        <v>846</v>
      </c>
      <c r="H35" s="5">
        <v>827.6</v>
      </c>
      <c r="I35" s="5">
        <v>841.2</v>
      </c>
      <c r="J35" s="5">
        <v>847.2</v>
      </c>
      <c r="K35" s="5">
        <v>847.2</v>
      </c>
      <c r="L35" s="5">
        <v>847.2</v>
      </c>
      <c r="M35" s="120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1.25" customHeight="1">
      <c r="A36" s="90"/>
      <c r="B36" s="47"/>
      <c r="C36" s="1" t="s">
        <v>0</v>
      </c>
      <c r="D36" s="1" t="s">
        <v>1</v>
      </c>
      <c r="E36" s="1" t="s">
        <v>150</v>
      </c>
      <c r="F36" s="1" t="s">
        <v>46</v>
      </c>
      <c r="G36" s="5">
        <v>255.8</v>
      </c>
      <c r="H36" s="5">
        <v>243.5</v>
      </c>
      <c r="I36" s="5">
        <v>255.9</v>
      </c>
      <c r="J36" s="5">
        <v>255.9</v>
      </c>
      <c r="K36" s="5">
        <v>255.9</v>
      </c>
      <c r="L36" s="5">
        <v>255.9</v>
      </c>
      <c r="M36" s="120"/>
      <c r="N36" s="1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1.25" customHeight="1">
      <c r="A37" s="90"/>
      <c r="B37" s="47"/>
      <c r="C37" s="3" t="s">
        <v>152</v>
      </c>
      <c r="D37" s="3" t="s">
        <v>48</v>
      </c>
      <c r="E37" s="3" t="s">
        <v>2</v>
      </c>
      <c r="F37" s="3" t="s">
        <v>2</v>
      </c>
      <c r="G37" s="4">
        <f aca="true" t="shared" si="4" ref="G37:L37">SUM(G38:G51)</f>
        <v>3728.4</v>
      </c>
      <c r="H37" s="4">
        <f t="shared" si="4"/>
        <v>3624.6</v>
      </c>
      <c r="I37" s="4">
        <f t="shared" si="4"/>
        <v>3538.7</v>
      </c>
      <c r="J37" s="4">
        <f t="shared" si="4"/>
        <v>3779</v>
      </c>
      <c r="K37" s="4">
        <f t="shared" si="4"/>
        <v>3779</v>
      </c>
      <c r="L37" s="4">
        <f t="shared" si="4"/>
        <v>3779</v>
      </c>
      <c r="M37" s="120"/>
      <c r="N37" s="1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1.25" customHeight="1">
      <c r="A38" s="90"/>
      <c r="B38" s="47"/>
      <c r="C38" s="1" t="s">
        <v>152</v>
      </c>
      <c r="D38" s="1" t="s">
        <v>48</v>
      </c>
      <c r="E38" s="1" t="s">
        <v>149</v>
      </c>
      <c r="F38" s="1" t="s">
        <v>47</v>
      </c>
      <c r="G38" s="5">
        <v>2394.4</v>
      </c>
      <c r="H38" s="5">
        <v>2347.9</v>
      </c>
      <c r="I38" s="5">
        <v>2256.6</v>
      </c>
      <c r="J38" s="5">
        <v>2418.6</v>
      </c>
      <c r="K38" s="5">
        <v>2418.6</v>
      </c>
      <c r="L38" s="5">
        <v>2418.6</v>
      </c>
      <c r="M38" s="120"/>
      <c r="N38" s="1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1.25" customHeight="1">
      <c r="A39" s="90"/>
      <c r="B39" s="47"/>
      <c r="C39" s="1" t="s">
        <v>152</v>
      </c>
      <c r="D39" s="1" t="s">
        <v>48</v>
      </c>
      <c r="E39" s="1" t="s">
        <v>150</v>
      </c>
      <c r="F39" s="1" t="s">
        <v>46</v>
      </c>
      <c r="G39" s="5">
        <v>688.1</v>
      </c>
      <c r="H39" s="5">
        <v>713.3</v>
      </c>
      <c r="I39" s="5">
        <v>671.6</v>
      </c>
      <c r="J39" s="5">
        <v>730.4</v>
      </c>
      <c r="K39" s="5">
        <v>730.4</v>
      </c>
      <c r="L39" s="5">
        <v>730.4</v>
      </c>
      <c r="M39" s="120"/>
      <c r="N39" s="1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1.25" customHeight="1">
      <c r="A40" s="90"/>
      <c r="B40" s="47"/>
      <c r="C40" s="1" t="s">
        <v>152</v>
      </c>
      <c r="D40" s="1" t="s">
        <v>48</v>
      </c>
      <c r="E40" s="1" t="s">
        <v>151</v>
      </c>
      <c r="F40" s="1" t="s">
        <v>50</v>
      </c>
      <c r="G40" s="5">
        <v>10.4</v>
      </c>
      <c r="H40" s="5">
        <v>10</v>
      </c>
      <c r="I40" s="5">
        <v>10.9</v>
      </c>
      <c r="J40" s="5">
        <v>40</v>
      </c>
      <c r="K40" s="5">
        <v>40</v>
      </c>
      <c r="L40" s="5">
        <v>40</v>
      </c>
      <c r="M40" s="120"/>
      <c r="N40" s="1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1.25" customHeight="1">
      <c r="A41" s="90"/>
      <c r="B41" s="47"/>
      <c r="C41" s="1" t="s">
        <v>152</v>
      </c>
      <c r="D41" s="1" t="s">
        <v>48</v>
      </c>
      <c r="E41" s="1" t="s">
        <v>49</v>
      </c>
      <c r="F41" s="1" t="s">
        <v>51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12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1.25">
      <c r="A42" s="90"/>
      <c r="B42" s="47"/>
      <c r="C42" s="1" t="s">
        <v>152</v>
      </c>
      <c r="D42" s="1" t="s">
        <v>48</v>
      </c>
      <c r="E42" s="1" t="s">
        <v>52</v>
      </c>
      <c r="F42" s="1" t="s">
        <v>53</v>
      </c>
      <c r="G42" s="5">
        <v>91.7</v>
      </c>
      <c r="H42" s="5">
        <v>120</v>
      </c>
      <c r="I42" s="5">
        <v>596.3</v>
      </c>
      <c r="J42" s="5">
        <v>585</v>
      </c>
      <c r="K42" s="5">
        <v>585</v>
      </c>
      <c r="L42" s="5">
        <v>585</v>
      </c>
      <c r="M42" s="10" t="s">
        <v>116</v>
      </c>
      <c r="N42" s="15" t="s">
        <v>136</v>
      </c>
      <c r="O42" s="30">
        <v>12</v>
      </c>
      <c r="P42" s="30">
        <v>12</v>
      </c>
      <c r="Q42" s="30">
        <v>12</v>
      </c>
      <c r="R42" s="30">
        <v>6</v>
      </c>
      <c r="S42" s="30">
        <v>12</v>
      </c>
      <c r="T42" s="30">
        <v>6</v>
      </c>
      <c r="U42" s="30">
        <v>12</v>
      </c>
      <c r="V42" s="30">
        <v>6</v>
      </c>
      <c r="W42" s="30">
        <v>12</v>
      </c>
      <c r="X42" s="30">
        <v>6</v>
      </c>
      <c r="Y42" s="30">
        <v>12</v>
      </c>
      <c r="Z42" s="30">
        <v>6</v>
      </c>
      <c r="AA42" s="30">
        <v>12</v>
      </c>
      <c r="AB42" s="30">
        <v>6</v>
      </c>
    </row>
    <row r="43" spans="1:28" ht="11.25">
      <c r="A43" s="90"/>
      <c r="B43" s="47"/>
      <c r="C43" s="1" t="s">
        <v>152</v>
      </c>
      <c r="D43" s="1" t="s">
        <v>48</v>
      </c>
      <c r="E43" s="1" t="s">
        <v>52</v>
      </c>
      <c r="F43" s="1" t="s">
        <v>54</v>
      </c>
      <c r="G43" s="5">
        <v>1</v>
      </c>
      <c r="H43" s="5">
        <v>1.5</v>
      </c>
      <c r="I43" s="5"/>
      <c r="J43" s="5"/>
      <c r="K43" s="5"/>
      <c r="L43" s="5"/>
      <c r="M43" s="120"/>
      <c r="N43" s="16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1.25">
      <c r="A44" s="90"/>
      <c r="B44" s="47"/>
      <c r="C44" s="1" t="s">
        <v>152</v>
      </c>
      <c r="D44" s="1" t="s">
        <v>48</v>
      </c>
      <c r="E44" s="1" t="s">
        <v>52</v>
      </c>
      <c r="F44" s="1" t="s">
        <v>55</v>
      </c>
      <c r="G44" s="5">
        <v>45</v>
      </c>
      <c r="H44" s="5">
        <v>25</v>
      </c>
      <c r="I44" s="5"/>
      <c r="J44" s="5"/>
      <c r="K44" s="5"/>
      <c r="L44" s="5"/>
      <c r="M44" s="120"/>
      <c r="N44" s="16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1.25">
      <c r="A45" s="90"/>
      <c r="B45" s="47"/>
      <c r="C45" s="1" t="s">
        <v>152</v>
      </c>
      <c r="D45" s="1" t="s">
        <v>48</v>
      </c>
      <c r="E45" s="1" t="s">
        <v>52</v>
      </c>
      <c r="F45" s="1" t="s">
        <v>56</v>
      </c>
      <c r="G45" s="5">
        <v>217</v>
      </c>
      <c r="H45" s="5">
        <v>225</v>
      </c>
      <c r="I45" s="5"/>
      <c r="J45" s="5"/>
      <c r="K45" s="5"/>
      <c r="L45" s="5"/>
      <c r="M45" s="121"/>
      <c r="N45" s="1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1.25">
      <c r="A46" s="90"/>
      <c r="B46" s="47"/>
      <c r="C46" s="1" t="s">
        <v>152</v>
      </c>
      <c r="D46" s="1" t="s">
        <v>48</v>
      </c>
      <c r="E46" s="1" t="s">
        <v>52</v>
      </c>
      <c r="F46" s="1" t="s">
        <v>57</v>
      </c>
      <c r="G46" s="5">
        <v>3.9</v>
      </c>
      <c r="H46" s="5">
        <v>5</v>
      </c>
      <c r="I46" s="5"/>
      <c r="J46" s="5"/>
      <c r="K46" s="5"/>
      <c r="L46" s="5"/>
      <c r="M46" s="10" t="s">
        <v>117</v>
      </c>
      <c r="N46" s="15" t="s">
        <v>136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</row>
    <row r="47" spans="1:28" ht="11.25" customHeight="1">
      <c r="A47" s="90"/>
      <c r="B47" s="47"/>
      <c r="C47" s="1" t="s">
        <v>152</v>
      </c>
      <c r="D47" s="1" t="s">
        <v>48</v>
      </c>
      <c r="E47" s="1" t="s">
        <v>52</v>
      </c>
      <c r="F47" s="1" t="s">
        <v>58</v>
      </c>
      <c r="G47" s="5">
        <v>16.3</v>
      </c>
      <c r="H47" s="5">
        <v>22.8</v>
      </c>
      <c r="I47" s="5"/>
      <c r="J47" s="5"/>
      <c r="K47" s="5"/>
      <c r="L47" s="5"/>
      <c r="M47" s="120"/>
      <c r="N47" s="16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11.25" customHeight="1">
      <c r="A48" s="90"/>
      <c r="B48" s="47"/>
      <c r="C48" s="1" t="s">
        <v>152</v>
      </c>
      <c r="D48" s="1" t="s">
        <v>48</v>
      </c>
      <c r="E48" s="1" t="s">
        <v>52</v>
      </c>
      <c r="F48" s="1" t="s">
        <v>59</v>
      </c>
      <c r="G48" s="5">
        <v>250.6</v>
      </c>
      <c r="H48" s="5">
        <v>143.1</v>
      </c>
      <c r="I48" s="5"/>
      <c r="J48" s="5"/>
      <c r="K48" s="5"/>
      <c r="L48" s="5"/>
      <c r="M48" s="120"/>
      <c r="N48" s="16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1.25" customHeight="1">
      <c r="A49" s="90"/>
      <c r="B49" s="47"/>
      <c r="C49" s="1" t="s">
        <v>152</v>
      </c>
      <c r="D49" s="1" t="s">
        <v>48</v>
      </c>
      <c r="E49" s="1" t="s">
        <v>60</v>
      </c>
      <c r="F49" s="1" t="s">
        <v>57</v>
      </c>
      <c r="G49" s="5">
        <v>2</v>
      </c>
      <c r="H49" s="5">
        <v>2</v>
      </c>
      <c r="I49" s="5"/>
      <c r="J49" s="5"/>
      <c r="K49" s="5"/>
      <c r="L49" s="5"/>
      <c r="M49" s="120"/>
      <c r="N49" s="16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1.25" customHeight="1">
      <c r="A50" s="90"/>
      <c r="B50" s="47"/>
      <c r="C50" s="1" t="s">
        <v>152</v>
      </c>
      <c r="D50" s="1" t="s">
        <v>48</v>
      </c>
      <c r="E50" s="1" t="s">
        <v>61</v>
      </c>
      <c r="F50" s="1" t="s">
        <v>57</v>
      </c>
      <c r="G50" s="5">
        <v>4.5</v>
      </c>
      <c r="H50" s="5">
        <v>5.5</v>
      </c>
      <c r="I50" s="5">
        <v>0</v>
      </c>
      <c r="J50" s="5">
        <v>5</v>
      </c>
      <c r="K50" s="5">
        <v>5</v>
      </c>
      <c r="L50" s="5">
        <v>5</v>
      </c>
      <c r="M50" s="120"/>
      <c r="N50" s="16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1.25" customHeight="1">
      <c r="A51" s="90"/>
      <c r="B51" s="47"/>
      <c r="C51" s="1" t="s">
        <v>152</v>
      </c>
      <c r="D51" s="1" t="s">
        <v>48</v>
      </c>
      <c r="E51" s="1" t="s">
        <v>62</v>
      </c>
      <c r="F51" s="1" t="s">
        <v>57</v>
      </c>
      <c r="G51" s="5">
        <v>3.5</v>
      </c>
      <c r="H51" s="5">
        <v>3.5</v>
      </c>
      <c r="I51" s="5">
        <v>3.3</v>
      </c>
      <c r="J51" s="5">
        <v>0</v>
      </c>
      <c r="K51" s="5">
        <v>0</v>
      </c>
      <c r="L51" s="5">
        <v>0</v>
      </c>
      <c r="M51" s="120"/>
      <c r="N51" s="16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1.25" customHeight="1">
      <c r="A52" s="90"/>
      <c r="B52" s="47"/>
      <c r="C52" s="3" t="s">
        <v>63</v>
      </c>
      <c r="D52" s="3" t="s">
        <v>64</v>
      </c>
      <c r="E52" s="3" t="s">
        <v>65</v>
      </c>
      <c r="F52" s="3" t="s">
        <v>66</v>
      </c>
      <c r="G52" s="4">
        <v>32.2</v>
      </c>
      <c r="H52" s="4">
        <v>0</v>
      </c>
      <c r="I52" s="4">
        <v>0</v>
      </c>
      <c r="J52" s="4">
        <v>45</v>
      </c>
      <c r="K52" s="4">
        <v>45</v>
      </c>
      <c r="L52" s="4">
        <v>45</v>
      </c>
      <c r="M52" s="120"/>
      <c r="N52" s="1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1.25" customHeight="1">
      <c r="A53" s="90"/>
      <c r="B53" s="47"/>
      <c r="C53" s="3" t="s">
        <v>67</v>
      </c>
      <c r="D53" s="3" t="s">
        <v>68</v>
      </c>
      <c r="E53" s="3" t="s">
        <v>69</v>
      </c>
      <c r="F53" s="3" t="s">
        <v>70</v>
      </c>
      <c r="G53" s="4">
        <v>1096.3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120"/>
      <c r="N53" s="16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1.25" customHeight="1">
      <c r="A54" s="90"/>
      <c r="B54" s="47"/>
      <c r="C54" s="3" t="s">
        <v>110</v>
      </c>
      <c r="D54" s="3" t="s">
        <v>71</v>
      </c>
      <c r="E54" s="3" t="s">
        <v>109</v>
      </c>
      <c r="F54" s="3" t="s">
        <v>70</v>
      </c>
      <c r="G54" s="4">
        <v>2168.6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122"/>
      <c r="N54" s="16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3.5" customHeight="1">
      <c r="A55" s="91"/>
      <c r="B55" s="48"/>
      <c r="C55" s="40"/>
      <c r="D55" s="41"/>
      <c r="E55" s="41"/>
      <c r="F55" s="42"/>
      <c r="G55" s="4">
        <f aca="true" t="shared" si="5" ref="G55:L55">G34+G37+G52+G53+G54</f>
        <v>8127.299999999999</v>
      </c>
      <c r="H55" s="4">
        <f t="shared" si="5"/>
        <v>4695.7</v>
      </c>
      <c r="I55" s="4">
        <f t="shared" si="5"/>
        <v>4635.8</v>
      </c>
      <c r="J55" s="4">
        <f t="shared" si="5"/>
        <v>4927.1</v>
      </c>
      <c r="K55" s="4">
        <f t="shared" si="5"/>
        <v>4927.1</v>
      </c>
      <c r="L55" s="4">
        <f t="shared" si="5"/>
        <v>4927.1</v>
      </c>
      <c r="M55" s="122"/>
      <c r="N55" s="16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1.25" customHeight="1">
      <c r="A56" s="89" t="s">
        <v>85</v>
      </c>
      <c r="B56" s="101" t="s">
        <v>95</v>
      </c>
      <c r="C56" s="3" t="s">
        <v>0</v>
      </c>
      <c r="D56" s="3" t="s">
        <v>1</v>
      </c>
      <c r="E56" s="3" t="s">
        <v>2</v>
      </c>
      <c r="F56" s="3" t="s">
        <v>3</v>
      </c>
      <c r="G56" s="4">
        <f aca="true" t="shared" si="6" ref="G56:L56">G57+G58</f>
        <v>1101.8</v>
      </c>
      <c r="H56" s="4">
        <f t="shared" si="6"/>
        <v>1071.1</v>
      </c>
      <c r="I56" s="4">
        <f t="shared" si="6"/>
        <v>1097.1000000000001</v>
      </c>
      <c r="J56" s="4">
        <f t="shared" si="6"/>
        <v>1103.1000000000001</v>
      </c>
      <c r="K56" s="4">
        <f t="shared" si="6"/>
        <v>1103.1000000000001</v>
      </c>
      <c r="L56" s="4">
        <f t="shared" si="6"/>
        <v>1103.1000000000001</v>
      </c>
      <c r="M56" s="122"/>
      <c r="N56" s="16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1.25" customHeight="1">
      <c r="A57" s="90"/>
      <c r="B57" s="102"/>
      <c r="C57" s="1" t="s">
        <v>0</v>
      </c>
      <c r="D57" s="1" t="s">
        <v>1</v>
      </c>
      <c r="E57" s="1" t="s">
        <v>149</v>
      </c>
      <c r="F57" s="1" t="s">
        <v>47</v>
      </c>
      <c r="G57" s="5">
        <v>846</v>
      </c>
      <c r="H57" s="5">
        <v>827.6</v>
      </c>
      <c r="I57" s="5">
        <v>841.2</v>
      </c>
      <c r="J57" s="5">
        <v>847.2</v>
      </c>
      <c r="K57" s="5">
        <v>847.2</v>
      </c>
      <c r="L57" s="5">
        <v>847.2</v>
      </c>
      <c r="M57" s="122"/>
      <c r="N57" s="16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1.25" customHeight="1">
      <c r="A58" s="90"/>
      <c r="B58" s="102"/>
      <c r="C58" s="1" t="s">
        <v>0</v>
      </c>
      <c r="D58" s="1" t="s">
        <v>1</v>
      </c>
      <c r="E58" s="1" t="s">
        <v>150</v>
      </c>
      <c r="F58" s="1" t="s">
        <v>46</v>
      </c>
      <c r="G58" s="5">
        <v>255.8</v>
      </c>
      <c r="H58" s="5">
        <v>243.5</v>
      </c>
      <c r="I58" s="5">
        <v>255.9</v>
      </c>
      <c r="J58" s="5">
        <v>255.9</v>
      </c>
      <c r="K58" s="5">
        <v>255.9</v>
      </c>
      <c r="L58" s="5">
        <v>255.9</v>
      </c>
      <c r="M58" s="122"/>
      <c r="N58" s="16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1.25" customHeight="1">
      <c r="A59" s="90"/>
      <c r="B59" s="102"/>
      <c r="C59" s="3" t="s">
        <v>152</v>
      </c>
      <c r="D59" s="3" t="s">
        <v>48</v>
      </c>
      <c r="E59" s="3" t="s">
        <v>2</v>
      </c>
      <c r="F59" s="3" t="s">
        <v>2</v>
      </c>
      <c r="G59" s="4">
        <f aca="true" t="shared" si="7" ref="G59:L59">SUM(G60:G73)</f>
        <v>3728.4</v>
      </c>
      <c r="H59" s="4">
        <f t="shared" si="7"/>
        <v>3624.6</v>
      </c>
      <c r="I59" s="4">
        <f t="shared" si="7"/>
        <v>3538.7</v>
      </c>
      <c r="J59" s="4">
        <f t="shared" si="7"/>
        <v>3779</v>
      </c>
      <c r="K59" s="4">
        <f t="shared" si="7"/>
        <v>3779</v>
      </c>
      <c r="L59" s="4">
        <f t="shared" si="7"/>
        <v>3779</v>
      </c>
      <c r="M59" s="123"/>
      <c r="N59" s="17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9" ht="11.25" customHeight="1">
      <c r="A60" s="90"/>
      <c r="B60" s="102"/>
      <c r="C60" s="1" t="s">
        <v>152</v>
      </c>
      <c r="D60" s="1" t="s">
        <v>48</v>
      </c>
      <c r="E60" s="1" t="s">
        <v>149</v>
      </c>
      <c r="F60" s="1" t="s">
        <v>47</v>
      </c>
      <c r="G60" s="5">
        <v>2394.4</v>
      </c>
      <c r="H60" s="5">
        <v>2347.9</v>
      </c>
      <c r="I60" s="5">
        <v>2256.6</v>
      </c>
      <c r="J60" s="5">
        <v>2418.6</v>
      </c>
      <c r="K60" s="5">
        <v>2418.6</v>
      </c>
      <c r="L60" s="5">
        <v>2418.6</v>
      </c>
      <c r="M60" s="10" t="s">
        <v>118</v>
      </c>
      <c r="N60" s="15" t="s">
        <v>132</v>
      </c>
      <c r="O60" s="18">
        <v>5</v>
      </c>
      <c r="P60" s="18">
        <v>5</v>
      </c>
      <c r="Q60" s="18">
        <v>5</v>
      </c>
      <c r="R60" s="18">
        <v>5</v>
      </c>
      <c r="S60" s="18">
        <v>5</v>
      </c>
      <c r="T60" s="18">
        <v>5</v>
      </c>
      <c r="U60" s="18">
        <v>5</v>
      </c>
      <c r="V60" s="18">
        <v>5</v>
      </c>
      <c r="W60" s="18">
        <v>5</v>
      </c>
      <c r="X60" s="18">
        <v>5</v>
      </c>
      <c r="Y60" s="18">
        <v>5</v>
      </c>
      <c r="Z60" s="18">
        <v>5</v>
      </c>
      <c r="AA60" s="18">
        <v>5</v>
      </c>
      <c r="AB60" s="18">
        <v>5</v>
      </c>
      <c r="AC60" s="13"/>
    </row>
    <row r="61" spans="1:29" ht="11.25" customHeight="1">
      <c r="A61" s="90"/>
      <c r="B61" s="102"/>
      <c r="C61" s="1" t="s">
        <v>152</v>
      </c>
      <c r="D61" s="1" t="s">
        <v>48</v>
      </c>
      <c r="E61" s="1" t="s">
        <v>150</v>
      </c>
      <c r="F61" s="1" t="s">
        <v>46</v>
      </c>
      <c r="G61" s="5">
        <v>688.1</v>
      </c>
      <c r="H61" s="5">
        <v>713.3</v>
      </c>
      <c r="I61" s="5">
        <v>671.6</v>
      </c>
      <c r="J61" s="5">
        <v>730.4</v>
      </c>
      <c r="K61" s="5">
        <v>730.4</v>
      </c>
      <c r="L61" s="5">
        <v>730.4</v>
      </c>
      <c r="M61" s="19"/>
      <c r="N61" s="1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4"/>
    </row>
    <row r="62" spans="1:29" ht="11.25" customHeight="1">
      <c r="A62" s="90"/>
      <c r="B62" s="102"/>
      <c r="C62" s="1" t="s">
        <v>152</v>
      </c>
      <c r="D62" s="1" t="s">
        <v>48</v>
      </c>
      <c r="E62" s="1" t="s">
        <v>151</v>
      </c>
      <c r="F62" s="1" t="s">
        <v>50</v>
      </c>
      <c r="G62" s="5">
        <v>10.4</v>
      </c>
      <c r="H62" s="5">
        <v>10</v>
      </c>
      <c r="I62" s="5">
        <v>10.9</v>
      </c>
      <c r="J62" s="5">
        <v>40</v>
      </c>
      <c r="K62" s="5">
        <v>40</v>
      </c>
      <c r="L62" s="5">
        <v>40</v>
      </c>
      <c r="M62" s="19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</row>
    <row r="63" spans="1:29" ht="11.25" customHeight="1">
      <c r="A63" s="90"/>
      <c r="B63" s="102"/>
      <c r="C63" s="1" t="s">
        <v>152</v>
      </c>
      <c r="D63" s="1" t="s">
        <v>48</v>
      </c>
      <c r="E63" s="1" t="s">
        <v>49</v>
      </c>
      <c r="F63" s="1" t="s">
        <v>51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0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4"/>
    </row>
    <row r="64" spans="1:29" ht="11.25" customHeight="1">
      <c r="A64" s="90"/>
      <c r="B64" s="102"/>
      <c r="C64" s="1" t="s">
        <v>152</v>
      </c>
      <c r="D64" s="1" t="s">
        <v>48</v>
      </c>
      <c r="E64" s="1" t="s">
        <v>52</v>
      </c>
      <c r="F64" s="1" t="s">
        <v>53</v>
      </c>
      <c r="G64" s="5">
        <v>91.7</v>
      </c>
      <c r="H64" s="5">
        <v>120</v>
      </c>
      <c r="I64" s="5">
        <v>596.3</v>
      </c>
      <c r="J64" s="5">
        <v>585</v>
      </c>
      <c r="K64" s="5">
        <v>585</v>
      </c>
      <c r="L64" s="5">
        <v>585</v>
      </c>
      <c r="M64" s="10" t="s">
        <v>119</v>
      </c>
      <c r="N64" s="15" t="s">
        <v>132</v>
      </c>
      <c r="O64" s="18">
        <v>96</v>
      </c>
      <c r="P64" s="18">
        <v>97</v>
      </c>
      <c r="Q64" s="18">
        <v>98</v>
      </c>
      <c r="R64" s="18"/>
      <c r="S64" s="18">
        <v>99</v>
      </c>
      <c r="T64" s="18"/>
      <c r="U64" s="18">
        <v>100</v>
      </c>
      <c r="V64" s="18"/>
      <c r="W64" s="18">
        <v>100</v>
      </c>
      <c r="X64" s="18"/>
      <c r="Y64" s="18">
        <v>100</v>
      </c>
      <c r="Z64" s="18"/>
      <c r="AA64" s="18">
        <v>100</v>
      </c>
      <c r="AB64" s="18"/>
      <c r="AC64" s="13"/>
    </row>
    <row r="65" spans="1:29" ht="11.25" customHeight="1">
      <c r="A65" s="90"/>
      <c r="B65" s="102"/>
      <c r="C65" s="1" t="s">
        <v>152</v>
      </c>
      <c r="D65" s="1" t="s">
        <v>48</v>
      </c>
      <c r="E65" s="1" t="s">
        <v>52</v>
      </c>
      <c r="F65" s="1" t="s">
        <v>54</v>
      </c>
      <c r="G65" s="5">
        <v>1</v>
      </c>
      <c r="H65" s="5">
        <v>1.5</v>
      </c>
      <c r="I65" s="5"/>
      <c r="J65" s="5"/>
      <c r="K65" s="5"/>
      <c r="L65" s="5"/>
      <c r="M65" s="19"/>
      <c r="N65" s="1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4"/>
    </row>
    <row r="66" spans="1:29" ht="11.25" customHeight="1">
      <c r="A66" s="90"/>
      <c r="B66" s="102"/>
      <c r="C66" s="1" t="s">
        <v>152</v>
      </c>
      <c r="D66" s="1" t="s">
        <v>48</v>
      </c>
      <c r="E66" s="1" t="s">
        <v>52</v>
      </c>
      <c r="F66" s="1" t="s">
        <v>55</v>
      </c>
      <c r="G66" s="5">
        <v>45</v>
      </c>
      <c r="H66" s="5">
        <v>25</v>
      </c>
      <c r="I66" s="5"/>
      <c r="J66" s="5"/>
      <c r="K66" s="5"/>
      <c r="L66" s="5"/>
      <c r="M66" s="19"/>
      <c r="N66" s="16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4"/>
    </row>
    <row r="67" spans="1:29" ht="11.25" customHeight="1">
      <c r="A67" s="90"/>
      <c r="B67" s="102"/>
      <c r="C67" s="1" t="s">
        <v>152</v>
      </c>
      <c r="D67" s="1" t="s">
        <v>48</v>
      </c>
      <c r="E67" s="1" t="s">
        <v>52</v>
      </c>
      <c r="F67" s="1" t="s">
        <v>56</v>
      </c>
      <c r="G67" s="5">
        <v>217</v>
      </c>
      <c r="H67" s="5">
        <v>225</v>
      </c>
      <c r="I67" s="5"/>
      <c r="J67" s="5"/>
      <c r="K67" s="5"/>
      <c r="L67" s="5"/>
      <c r="M67" s="19"/>
      <c r="N67" s="16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4"/>
    </row>
    <row r="68" spans="1:29" ht="11.25" customHeight="1">
      <c r="A68" s="90"/>
      <c r="B68" s="102"/>
      <c r="C68" s="1" t="s">
        <v>152</v>
      </c>
      <c r="D68" s="1" t="s">
        <v>48</v>
      </c>
      <c r="E68" s="1" t="s">
        <v>52</v>
      </c>
      <c r="F68" s="1" t="s">
        <v>57</v>
      </c>
      <c r="G68" s="5">
        <v>3.9</v>
      </c>
      <c r="H68" s="5">
        <v>5</v>
      </c>
      <c r="I68" s="5"/>
      <c r="J68" s="5"/>
      <c r="K68" s="5"/>
      <c r="L68" s="5"/>
      <c r="M68" s="19"/>
      <c r="N68" s="16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4"/>
    </row>
    <row r="69" spans="1:29" ht="11.25" customHeight="1">
      <c r="A69" s="90"/>
      <c r="B69" s="102"/>
      <c r="C69" s="1" t="s">
        <v>152</v>
      </c>
      <c r="D69" s="1" t="s">
        <v>48</v>
      </c>
      <c r="E69" s="1" t="s">
        <v>52</v>
      </c>
      <c r="F69" s="1" t="s">
        <v>58</v>
      </c>
      <c r="G69" s="5">
        <v>16.3</v>
      </c>
      <c r="H69" s="5">
        <v>22.8</v>
      </c>
      <c r="I69" s="5"/>
      <c r="J69" s="5"/>
      <c r="K69" s="5"/>
      <c r="L69" s="5"/>
      <c r="M69" s="19"/>
      <c r="N69" s="16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4"/>
    </row>
    <row r="70" spans="1:29" ht="11.25" customHeight="1">
      <c r="A70" s="90"/>
      <c r="B70" s="102"/>
      <c r="C70" s="1" t="s">
        <v>152</v>
      </c>
      <c r="D70" s="1" t="s">
        <v>48</v>
      </c>
      <c r="E70" s="1" t="s">
        <v>52</v>
      </c>
      <c r="F70" s="1" t="s">
        <v>59</v>
      </c>
      <c r="G70" s="5">
        <v>250.6</v>
      </c>
      <c r="H70" s="5">
        <v>143.1</v>
      </c>
      <c r="I70" s="5"/>
      <c r="J70" s="5"/>
      <c r="K70" s="5"/>
      <c r="L70" s="5"/>
      <c r="M70" s="20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4"/>
    </row>
    <row r="71" spans="1:28" ht="11.25">
      <c r="A71" s="90"/>
      <c r="B71" s="102"/>
      <c r="C71" s="1" t="s">
        <v>152</v>
      </c>
      <c r="D71" s="1" t="s">
        <v>48</v>
      </c>
      <c r="E71" s="1" t="s">
        <v>60</v>
      </c>
      <c r="F71" s="1" t="s">
        <v>57</v>
      </c>
      <c r="G71" s="5">
        <v>2</v>
      </c>
      <c r="H71" s="5">
        <v>2</v>
      </c>
      <c r="I71" s="5"/>
      <c r="J71" s="5"/>
      <c r="K71" s="5"/>
      <c r="L71" s="5"/>
      <c r="M71" s="10" t="s">
        <v>120</v>
      </c>
      <c r="N71" s="15" t="s">
        <v>132</v>
      </c>
      <c r="O71" s="18">
        <v>2.8</v>
      </c>
      <c r="P71" s="18">
        <v>1.9</v>
      </c>
      <c r="Q71" s="18">
        <v>0.5</v>
      </c>
      <c r="R71" s="18"/>
      <c r="S71" s="18">
        <v>0.3</v>
      </c>
      <c r="T71" s="18"/>
      <c r="U71" s="18">
        <v>0.2</v>
      </c>
      <c r="V71" s="18"/>
      <c r="W71" s="18">
        <v>0.1</v>
      </c>
      <c r="X71" s="18"/>
      <c r="Y71" s="18">
        <v>0.1</v>
      </c>
      <c r="Z71" s="18"/>
      <c r="AA71" s="18">
        <v>0.1</v>
      </c>
      <c r="AB71" s="18"/>
    </row>
    <row r="72" spans="1:28" ht="11.25">
      <c r="A72" s="90"/>
      <c r="B72" s="102"/>
      <c r="C72" s="1" t="s">
        <v>152</v>
      </c>
      <c r="D72" s="1" t="s">
        <v>48</v>
      </c>
      <c r="E72" s="1" t="s">
        <v>61</v>
      </c>
      <c r="F72" s="1" t="s">
        <v>57</v>
      </c>
      <c r="G72" s="5">
        <v>4.5</v>
      </c>
      <c r="H72" s="5">
        <v>5.5</v>
      </c>
      <c r="I72" s="5">
        <v>0</v>
      </c>
      <c r="J72" s="5">
        <v>5</v>
      </c>
      <c r="K72" s="5">
        <v>5</v>
      </c>
      <c r="L72" s="5">
        <v>5</v>
      </c>
      <c r="M72" s="120"/>
      <c r="N72" s="16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1.25">
      <c r="A73" s="90"/>
      <c r="B73" s="102"/>
      <c r="C73" s="1" t="s">
        <v>152</v>
      </c>
      <c r="D73" s="1" t="s">
        <v>48</v>
      </c>
      <c r="E73" s="1" t="s">
        <v>62</v>
      </c>
      <c r="F73" s="1" t="s">
        <v>57</v>
      </c>
      <c r="G73" s="5">
        <v>3.5</v>
      </c>
      <c r="H73" s="5">
        <v>3.5</v>
      </c>
      <c r="I73" s="5">
        <v>3.3</v>
      </c>
      <c r="J73" s="5">
        <v>0</v>
      </c>
      <c r="K73" s="5">
        <v>0</v>
      </c>
      <c r="L73" s="5">
        <v>0</v>
      </c>
      <c r="M73" s="120"/>
      <c r="N73" s="1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1.25">
      <c r="A74" s="90"/>
      <c r="B74" s="102"/>
      <c r="C74" s="3" t="s">
        <v>63</v>
      </c>
      <c r="D74" s="3" t="s">
        <v>64</v>
      </c>
      <c r="E74" s="3" t="s">
        <v>65</v>
      </c>
      <c r="F74" s="3" t="s">
        <v>66</v>
      </c>
      <c r="G74" s="4">
        <v>32.2</v>
      </c>
      <c r="H74" s="4">
        <v>0</v>
      </c>
      <c r="I74" s="4">
        <v>0</v>
      </c>
      <c r="J74" s="4">
        <v>45</v>
      </c>
      <c r="K74" s="4">
        <v>45</v>
      </c>
      <c r="L74" s="4">
        <v>45</v>
      </c>
      <c r="M74" s="120"/>
      <c r="N74" s="16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1.25">
      <c r="A75" s="90"/>
      <c r="B75" s="102"/>
      <c r="C75" s="3" t="s">
        <v>67</v>
      </c>
      <c r="D75" s="3" t="s">
        <v>68</v>
      </c>
      <c r="E75" s="3" t="s">
        <v>69</v>
      </c>
      <c r="F75" s="3" t="s">
        <v>70</v>
      </c>
      <c r="G75" s="4">
        <v>1096.3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21"/>
      <c r="N75" s="1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1.25">
      <c r="A76" s="90"/>
      <c r="B76" s="102"/>
      <c r="C76" s="3" t="s">
        <v>67</v>
      </c>
      <c r="D76" s="3" t="s">
        <v>71</v>
      </c>
      <c r="E76" s="3" t="s">
        <v>69</v>
      </c>
      <c r="F76" s="3" t="s">
        <v>70</v>
      </c>
      <c r="G76" s="4">
        <v>2168.6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0" t="s">
        <v>137</v>
      </c>
      <c r="N76" s="15" t="s">
        <v>138</v>
      </c>
      <c r="O76" s="21" t="s">
        <v>139</v>
      </c>
      <c r="P76" s="21" t="s">
        <v>139</v>
      </c>
      <c r="Q76" s="21" t="s">
        <v>140</v>
      </c>
      <c r="R76" s="15"/>
      <c r="S76" s="21" t="s">
        <v>140</v>
      </c>
      <c r="T76" s="15"/>
      <c r="U76" s="21" t="s">
        <v>140</v>
      </c>
      <c r="V76" s="15"/>
      <c r="W76" s="21" t="s">
        <v>140</v>
      </c>
      <c r="X76" s="15"/>
      <c r="Y76" s="21" t="s">
        <v>140</v>
      </c>
      <c r="Z76" s="15"/>
      <c r="AA76" s="21" t="s">
        <v>140</v>
      </c>
      <c r="AB76" s="15"/>
    </row>
    <row r="77" spans="1:28" ht="15">
      <c r="A77" s="91"/>
      <c r="B77" s="103"/>
      <c r="C77" s="40"/>
      <c r="D77" s="41"/>
      <c r="E77" s="41"/>
      <c r="F77" s="42"/>
      <c r="G77" s="4">
        <f aca="true" t="shared" si="8" ref="G77:L77">G56+G59+G74+G75+G76</f>
        <v>8127.299999999999</v>
      </c>
      <c r="H77" s="4">
        <f t="shared" si="8"/>
        <v>4695.7</v>
      </c>
      <c r="I77" s="4">
        <f t="shared" si="8"/>
        <v>4635.8</v>
      </c>
      <c r="J77" s="4">
        <f t="shared" si="8"/>
        <v>4927.1</v>
      </c>
      <c r="K77" s="4">
        <f t="shared" si="8"/>
        <v>4927.1</v>
      </c>
      <c r="L77" s="4">
        <f t="shared" si="8"/>
        <v>4927.1</v>
      </c>
      <c r="M77" s="120"/>
      <c r="N77" s="16"/>
      <c r="O77" s="22"/>
      <c r="P77" s="22"/>
      <c r="Q77" s="22"/>
      <c r="R77" s="16"/>
      <c r="S77" s="22"/>
      <c r="T77" s="16"/>
      <c r="U77" s="22"/>
      <c r="V77" s="16"/>
      <c r="W77" s="22"/>
      <c r="X77" s="16"/>
      <c r="Y77" s="22"/>
      <c r="Z77" s="16"/>
      <c r="AA77" s="22"/>
      <c r="AB77" s="16"/>
    </row>
    <row r="78" spans="1:28" ht="12" customHeight="1">
      <c r="A78" s="43" t="s">
        <v>86</v>
      </c>
      <c r="B78" s="46" t="s">
        <v>96</v>
      </c>
      <c r="C78" s="3" t="s">
        <v>72</v>
      </c>
      <c r="D78" s="3" t="s">
        <v>73</v>
      </c>
      <c r="E78" s="3" t="s">
        <v>149</v>
      </c>
      <c r="F78" s="3" t="s">
        <v>47</v>
      </c>
      <c r="G78" s="4">
        <v>195.9</v>
      </c>
      <c r="H78" s="4">
        <f>H81</f>
        <v>251.3</v>
      </c>
      <c r="I78" s="4">
        <f>I81</f>
        <v>251.2</v>
      </c>
      <c r="J78" s="4">
        <f>J81</f>
        <v>161.9</v>
      </c>
      <c r="K78" s="4">
        <f>K81</f>
        <v>261.2</v>
      </c>
      <c r="L78" s="4">
        <f>L81</f>
        <v>261.2</v>
      </c>
      <c r="M78" s="120"/>
      <c r="N78" s="16"/>
      <c r="O78" s="22"/>
      <c r="P78" s="22"/>
      <c r="Q78" s="22"/>
      <c r="R78" s="16"/>
      <c r="S78" s="22"/>
      <c r="T78" s="16"/>
      <c r="U78" s="22"/>
      <c r="V78" s="16"/>
      <c r="W78" s="22"/>
      <c r="X78" s="16"/>
      <c r="Y78" s="22"/>
      <c r="Z78" s="16"/>
      <c r="AA78" s="22"/>
      <c r="AB78" s="16"/>
    </row>
    <row r="79" spans="1:28" ht="12.75" customHeight="1">
      <c r="A79" s="44"/>
      <c r="B79" s="47"/>
      <c r="C79" s="3" t="s">
        <v>72</v>
      </c>
      <c r="D79" s="3" t="s">
        <v>73</v>
      </c>
      <c r="E79" s="3" t="s">
        <v>150</v>
      </c>
      <c r="F79" s="3" t="s">
        <v>46</v>
      </c>
      <c r="G79" s="4">
        <v>55</v>
      </c>
      <c r="H79" s="4"/>
      <c r="I79" s="4"/>
      <c r="J79" s="4"/>
      <c r="K79" s="4"/>
      <c r="L79" s="4"/>
      <c r="M79" s="120"/>
      <c r="N79" s="16"/>
      <c r="O79" s="22"/>
      <c r="P79" s="22"/>
      <c r="Q79" s="22"/>
      <c r="R79" s="16"/>
      <c r="S79" s="22"/>
      <c r="T79" s="16"/>
      <c r="U79" s="22"/>
      <c r="V79" s="16"/>
      <c r="W79" s="22"/>
      <c r="X79" s="16"/>
      <c r="Y79" s="22"/>
      <c r="Z79" s="16"/>
      <c r="AA79" s="22"/>
      <c r="AB79" s="16"/>
    </row>
    <row r="80" spans="1:28" ht="42" customHeight="1">
      <c r="A80" s="45"/>
      <c r="B80" s="48"/>
      <c r="C80" s="40"/>
      <c r="D80" s="41"/>
      <c r="E80" s="41"/>
      <c r="F80" s="42"/>
      <c r="G80" s="4">
        <f aca="true" t="shared" si="9" ref="G80:L80">G78+G79</f>
        <v>250.9</v>
      </c>
      <c r="H80" s="4">
        <f t="shared" si="9"/>
        <v>251.3</v>
      </c>
      <c r="I80" s="4">
        <f t="shared" si="9"/>
        <v>251.2</v>
      </c>
      <c r="J80" s="4">
        <f t="shared" si="9"/>
        <v>161.9</v>
      </c>
      <c r="K80" s="4">
        <f t="shared" si="9"/>
        <v>261.2</v>
      </c>
      <c r="L80" s="4">
        <f t="shared" si="9"/>
        <v>261.2</v>
      </c>
      <c r="M80" s="120"/>
      <c r="N80" s="16"/>
      <c r="O80" s="22"/>
      <c r="P80" s="22"/>
      <c r="Q80" s="22"/>
      <c r="R80" s="16"/>
      <c r="S80" s="22"/>
      <c r="T80" s="16"/>
      <c r="U80" s="22"/>
      <c r="V80" s="16"/>
      <c r="W80" s="22"/>
      <c r="X80" s="16"/>
      <c r="Y80" s="22"/>
      <c r="Z80" s="16"/>
      <c r="AA80" s="22"/>
      <c r="AB80" s="16"/>
    </row>
    <row r="81" spans="1:28" ht="11.25" customHeight="1">
      <c r="A81" s="43" t="s">
        <v>98</v>
      </c>
      <c r="B81" s="49" t="s">
        <v>97</v>
      </c>
      <c r="C81" s="3" t="s">
        <v>72</v>
      </c>
      <c r="D81" s="3" t="s">
        <v>73</v>
      </c>
      <c r="E81" s="3" t="s">
        <v>149</v>
      </c>
      <c r="F81" s="3" t="s">
        <v>47</v>
      </c>
      <c r="G81" s="5">
        <v>195.9</v>
      </c>
      <c r="H81" s="5">
        <v>251.3</v>
      </c>
      <c r="I81" s="5">
        <v>251.2</v>
      </c>
      <c r="J81" s="5">
        <v>161.9</v>
      </c>
      <c r="K81" s="5">
        <v>261.2</v>
      </c>
      <c r="L81" s="5">
        <v>261.2</v>
      </c>
      <c r="M81" s="122"/>
      <c r="N81" s="16"/>
      <c r="O81" s="22"/>
      <c r="P81" s="22"/>
      <c r="Q81" s="22"/>
      <c r="R81" s="16"/>
      <c r="S81" s="22"/>
      <c r="T81" s="16"/>
      <c r="U81" s="22"/>
      <c r="V81" s="16"/>
      <c r="W81" s="22"/>
      <c r="X81" s="16"/>
      <c r="Y81" s="22"/>
      <c r="Z81" s="16"/>
      <c r="AA81" s="22"/>
      <c r="AB81" s="16"/>
    </row>
    <row r="82" spans="1:28" ht="11.25" customHeight="1">
      <c r="A82" s="44"/>
      <c r="B82" s="50"/>
      <c r="C82" s="3" t="s">
        <v>72</v>
      </c>
      <c r="D82" s="3" t="s">
        <v>73</v>
      </c>
      <c r="E82" s="3" t="s">
        <v>150</v>
      </c>
      <c r="F82" s="3" t="s">
        <v>46</v>
      </c>
      <c r="G82" s="5">
        <v>55</v>
      </c>
      <c r="H82" s="5"/>
      <c r="I82" s="5"/>
      <c r="J82" s="5"/>
      <c r="K82" s="5"/>
      <c r="L82" s="5"/>
      <c r="M82" s="123"/>
      <c r="N82" s="17"/>
      <c r="O82" s="23"/>
      <c r="P82" s="23"/>
      <c r="Q82" s="23"/>
      <c r="R82" s="17"/>
      <c r="S82" s="23"/>
      <c r="T82" s="17"/>
      <c r="U82" s="23"/>
      <c r="V82" s="17"/>
      <c r="W82" s="23"/>
      <c r="X82" s="17"/>
      <c r="Y82" s="23"/>
      <c r="Z82" s="17"/>
      <c r="AA82" s="23"/>
      <c r="AB82" s="17"/>
    </row>
    <row r="83" spans="1:28" ht="86.25" customHeight="1">
      <c r="A83" s="45"/>
      <c r="B83" s="51"/>
      <c r="C83" s="40"/>
      <c r="D83" s="83"/>
      <c r="E83" s="83"/>
      <c r="F83" s="84"/>
      <c r="G83" s="5">
        <f aca="true" t="shared" si="10" ref="G83:L83">G81+G82</f>
        <v>250.9</v>
      </c>
      <c r="H83" s="5">
        <f t="shared" si="10"/>
        <v>251.3</v>
      </c>
      <c r="I83" s="5">
        <f t="shared" si="10"/>
        <v>251.2</v>
      </c>
      <c r="J83" s="5">
        <f t="shared" si="10"/>
        <v>161.9</v>
      </c>
      <c r="K83" s="5">
        <f t="shared" si="10"/>
        <v>261.2</v>
      </c>
      <c r="L83" s="5">
        <f t="shared" si="10"/>
        <v>261.2</v>
      </c>
      <c r="M83" s="10" t="s">
        <v>121</v>
      </c>
      <c r="N83" s="21" t="s">
        <v>142</v>
      </c>
      <c r="O83" s="33" t="s">
        <v>141</v>
      </c>
      <c r="P83" s="33" t="s">
        <v>141</v>
      </c>
      <c r="Q83" s="33" t="s">
        <v>141</v>
      </c>
      <c r="R83" s="33" t="s">
        <v>141</v>
      </c>
      <c r="S83" s="33" t="s">
        <v>141</v>
      </c>
      <c r="T83" s="33" t="s">
        <v>141</v>
      </c>
      <c r="U83" s="33" t="s">
        <v>141</v>
      </c>
      <c r="V83" s="33" t="s">
        <v>141</v>
      </c>
      <c r="W83" s="33" t="s">
        <v>141</v>
      </c>
      <c r="X83" s="33" t="s">
        <v>141</v>
      </c>
      <c r="Y83" s="33" t="s">
        <v>141</v>
      </c>
      <c r="Z83" s="33" t="s">
        <v>141</v>
      </c>
      <c r="AA83" s="33" t="s">
        <v>141</v>
      </c>
      <c r="AB83" s="33" t="s">
        <v>141</v>
      </c>
    </row>
    <row r="84" spans="1:28" ht="11.25" customHeight="1">
      <c r="A84" s="43" t="s">
        <v>87</v>
      </c>
      <c r="B84" s="70" t="s">
        <v>99</v>
      </c>
      <c r="C84" s="3" t="s">
        <v>74</v>
      </c>
      <c r="D84" s="3" t="s">
        <v>108</v>
      </c>
      <c r="E84" s="3" t="s">
        <v>75</v>
      </c>
      <c r="F84" s="3" t="s">
        <v>70</v>
      </c>
      <c r="G84" s="4">
        <v>14231.7</v>
      </c>
      <c r="H84" s="4">
        <v>15087.9</v>
      </c>
      <c r="I84" s="4">
        <f>I94</f>
        <v>15000.3</v>
      </c>
      <c r="J84" s="4">
        <f>J94</f>
        <v>14924.2</v>
      </c>
      <c r="K84" s="4">
        <f>K94</f>
        <v>14924.2</v>
      </c>
      <c r="L84" s="4">
        <f>L94</f>
        <v>14924.2</v>
      </c>
      <c r="M84" s="120"/>
      <c r="N84" s="2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11.25" customHeight="1">
      <c r="A85" s="44"/>
      <c r="B85" s="71"/>
      <c r="C85" s="52"/>
      <c r="D85" s="62"/>
      <c r="E85" s="62"/>
      <c r="F85" s="62"/>
      <c r="G85" s="62"/>
      <c r="H85" s="62"/>
      <c r="I85" s="62"/>
      <c r="J85" s="62"/>
      <c r="K85" s="62"/>
      <c r="L85" s="63"/>
      <c r="M85" s="121"/>
      <c r="N85" s="23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ht="11.25" customHeight="1">
      <c r="A86" s="44"/>
      <c r="B86" s="71"/>
      <c r="C86" s="64"/>
      <c r="D86" s="65"/>
      <c r="E86" s="65"/>
      <c r="F86" s="14"/>
      <c r="G86" s="65"/>
      <c r="H86" s="65"/>
      <c r="I86" s="65"/>
      <c r="J86" s="65"/>
      <c r="K86" s="65"/>
      <c r="L86" s="66"/>
      <c r="M86" s="10" t="s">
        <v>122</v>
      </c>
      <c r="N86" s="15" t="s">
        <v>132</v>
      </c>
      <c r="O86" s="18">
        <v>80</v>
      </c>
      <c r="P86" s="18">
        <v>90</v>
      </c>
      <c r="Q86" s="18">
        <v>100</v>
      </c>
      <c r="R86" s="18"/>
      <c r="S86" s="18">
        <v>100</v>
      </c>
      <c r="T86" s="18"/>
      <c r="U86" s="18">
        <v>100</v>
      </c>
      <c r="V86" s="18"/>
      <c r="W86" s="18">
        <v>100</v>
      </c>
      <c r="X86" s="18"/>
      <c r="Y86" s="18">
        <v>100</v>
      </c>
      <c r="Z86" s="18"/>
      <c r="AA86" s="18">
        <v>100</v>
      </c>
      <c r="AB86" s="18"/>
    </row>
    <row r="87" spans="1:28" ht="11.25">
      <c r="A87" s="44"/>
      <c r="B87" s="71"/>
      <c r="C87" s="64"/>
      <c r="D87" s="65"/>
      <c r="E87" s="65"/>
      <c r="F87" s="14"/>
      <c r="G87" s="65"/>
      <c r="H87" s="65"/>
      <c r="I87" s="65"/>
      <c r="J87" s="65"/>
      <c r="K87" s="65"/>
      <c r="L87" s="66"/>
      <c r="M87" s="120"/>
      <c r="N87" s="16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1.25">
      <c r="A88" s="44"/>
      <c r="B88" s="71"/>
      <c r="C88" s="64"/>
      <c r="D88" s="65"/>
      <c r="E88" s="65"/>
      <c r="F88" s="14"/>
      <c r="G88" s="65"/>
      <c r="H88" s="65"/>
      <c r="I88" s="65"/>
      <c r="J88" s="65"/>
      <c r="K88" s="65"/>
      <c r="L88" s="66"/>
      <c r="M88" s="120"/>
      <c r="N88" s="16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1.25">
      <c r="A89" s="44"/>
      <c r="B89" s="71"/>
      <c r="C89" s="64"/>
      <c r="D89" s="65"/>
      <c r="E89" s="65"/>
      <c r="F89" s="14"/>
      <c r="G89" s="65"/>
      <c r="H89" s="65"/>
      <c r="I89" s="65"/>
      <c r="J89" s="65"/>
      <c r="K89" s="65"/>
      <c r="L89" s="66"/>
      <c r="M89" s="120"/>
      <c r="N89" s="16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1.25">
      <c r="A90" s="44"/>
      <c r="B90" s="71"/>
      <c r="C90" s="64"/>
      <c r="D90" s="65"/>
      <c r="E90" s="65"/>
      <c r="F90" s="14"/>
      <c r="G90" s="65"/>
      <c r="H90" s="65"/>
      <c r="I90" s="65"/>
      <c r="J90" s="65"/>
      <c r="K90" s="65"/>
      <c r="L90" s="66"/>
      <c r="M90" s="120"/>
      <c r="N90" s="16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1.25">
      <c r="A91" s="44"/>
      <c r="B91" s="71"/>
      <c r="C91" s="64"/>
      <c r="D91" s="65"/>
      <c r="E91" s="65"/>
      <c r="F91" s="14"/>
      <c r="G91" s="65"/>
      <c r="H91" s="65"/>
      <c r="I91" s="65"/>
      <c r="J91" s="65"/>
      <c r="K91" s="65"/>
      <c r="L91" s="66"/>
      <c r="M91" s="120"/>
      <c r="N91" s="16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1.25">
      <c r="A92" s="44"/>
      <c r="B92" s="71"/>
      <c r="C92" s="64"/>
      <c r="D92" s="65"/>
      <c r="E92" s="65"/>
      <c r="F92" s="14"/>
      <c r="G92" s="65"/>
      <c r="H92" s="65"/>
      <c r="I92" s="65"/>
      <c r="J92" s="65"/>
      <c r="K92" s="65"/>
      <c r="L92" s="66"/>
      <c r="M92" s="121"/>
      <c r="N92" s="1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71.25" customHeight="1">
      <c r="A93" s="45"/>
      <c r="B93" s="72"/>
      <c r="C93" s="67"/>
      <c r="D93" s="68"/>
      <c r="E93" s="68"/>
      <c r="F93" s="68"/>
      <c r="G93" s="68"/>
      <c r="H93" s="68"/>
      <c r="I93" s="68"/>
      <c r="J93" s="68"/>
      <c r="K93" s="68"/>
      <c r="L93" s="69"/>
      <c r="M93" s="10" t="s">
        <v>123</v>
      </c>
      <c r="N93" s="15" t="s">
        <v>132</v>
      </c>
      <c r="O93" s="18">
        <v>100</v>
      </c>
      <c r="P93" s="18">
        <v>100</v>
      </c>
      <c r="Q93" s="18">
        <v>100</v>
      </c>
      <c r="R93" s="18"/>
      <c r="S93" s="18">
        <v>100</v>
      </c>
      <c r="T93" s="18"/>
      <c r="U93" s="18">
        <v>100</v>
      </c>
      <c r="V93" s="18"/>
      <c r="W93" s="18">
        <v>100</v>
      </c>
      <c r="X93" s="18"/>
      <c r="Y93" s="18">
        <v>100</v>
      </c>
      <c r="Z93" s="18"/>
      <c r="AA93" s="18">
        <v>100</v>
      </c>
      <c r="AB93" s="18"/>
    </row>
    <row r="94" spans="1:28" ht="11.25">
      <c r="A94" s="43" t="s">
        <v>88</v>
      </c>
      <c r="B94" s="49" t="s">
        <v>100</v>
      </c>
      <c r="C94" s="1" t="s">
        <v>74</v>
      </c>
      <c r="D94" s="1" t="s">
        <v>108</v>
      </c>
      <c r="E94" s="1" t="s">
        <v>75</v>
      </c>
      <c r="F94" s="1" t="s">
        <v>70</v>
      </c>
      <c r="G94" s="5">
        <v>14231.7</v>
      </c>
      <c r="H94" s="5">
        <v>15087.9</v>
      </c>
      <c r="I94" s="5">
        <v>15000.3</v>
      </c>
      <c r="J94" s="5">
        <v>14924.2</v>
      </c>
      <c r="K94" s="5">
        <v>14924.2</v>
      </c>
      <c r="L94" s="5">
        <v>14924.2</v>
      </c>
      <c r="M94" s="120"/>
      <c r="N94" s="16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1.25">
      <c r="A95" s="44"/>
      <c r="B95" s="50"/>
      <c r="C95" s="52"/>
      <c r="D95" s="62"/>
      <c r="E95" s="62"/>
      <c r="F95" s="62"/>
      <c r="G95" s="62"/>
      <c r="H95" s="62"/>
      <c r="I95" s="62"/>
      <c r="J95" s="62"/>
      <c r="K95" s="62"/>
      <c r="L95" s="63"/>
      <c r="M95" s="120"/>
      <c r="N95" s="16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1.25">
      <c r="A96" s="44"/>
      <c r="B96" s="50"/>
      <c r="C96" s="64"/>
      <c r="D96" s="65"/>
      <c r="E96" s="65"/>
      <c r="F96" s="14"/>
      <c r="G96" s="65"/>
      <c r="H96" s="65"/>
      <c r="I96" s="65"/>
      <c r="J96" s="65"/>
      <c r="K96" s="65"/>
      <c r="L96" s="66"/>
      <c r="M96" s="123"/>
      <c r="N96" s="17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1.25">
      <c r="A97" s="44"/>
      <c r="B97" s="50"/>
      <c r="C97" s="64"/>
      <c r="D97" s="65"/>
      <c r="E97" s="65"/>
      <c r="F97" s="14"/>
      <c r="G97" s="65"/>
      <c r="H97" s="65"/>
      <c r="I97" s="65"/>
      <c r="J97" s="65"/>
      <c r="K97" s="65"/>
      <c r="L97" s="66"/>
      <c r="M97" s="10" t="s">
        <v>124</v>
      </c>
      <c r="N97" s="15" t="s">
        <v>143</v>
      </c>
      <c r="O97" s="30">
        <v>3</v>
      </c>
      <c r="P97" s="30">
        <v>3</v>
      </c>
      <c r="Q97" s="30">
        <v>3</v>
      </c>
      <c r="R97" s="30"/>
      <c r="S97" s="30">
        <v>3</v>
      </c>
      <c r="T97" s="30"/>
      <c r="U97" s="30">
        <v>1</v>
      </c>
      <c r="V97" s="30"/>
      <c r="W97" s="30">
        <v>1</v>
      </c>
      <c r="X97" s="30"/>
      <c r="Y97" s="30">
        <v>1</v>
      </c>
      <c r="Z97" s="30"/>
      <c r="AA97" s="30">
        <v>1</v>
      </c>
      <c r="AB97" s="30"/>
    </row>
    <row r="98" spans="1:28" ht="11.25">
      <c r="A98" s="44"/>
      <c r="B98" s="50"/>
      <c r="C98" s="64"/>
      <c r="D98" s="65"/>
      <c r="E98" s="65"/>
      <c r="F98" s="14"/>
      <c r="G98" s="65"/>
      <c r="H98" s="65"/>
      <c r="I98" s="65"/>
      <c r="J98" s="65"/>
      <c r="K98" s="65"/>
      <c r="L98" s="66"/>
      <c r="M98" s="120"/>
      <c r="N98" s="16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11.25">
      <c r="A99" s="44"/>
      <c r="B99" s="50"/>
      <c r="C99" s="64"/>
      <c r="D99" s="65"/>
      <c r="E99" s="65"/>
      <c r="F99" s="14"/>
      <c r="G99" s="65"/>
      <c r="H99" s="65"/>
      <c r="I99" s="65"/>
      <c r="J99" s="65"/>
      <c r="K99" s="65"/>
      <c r="L99" s="66"/>
      <c r="M99" s="121"/>
      <c r="N99" s="17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11.25" customHeight="1">
      <c r="A100" s="44"/>
      <c r="B100" s="50"/>
      <c r="C100" s="64"/>
      <c r="D100" s="65"/>
      <c r="E100" s="65"/>
      <c r="F100" s="14"/>
      <c r="G100" s="65"/>
      <c r="H100" s="65"/>
      <c r="I100" s="65"/>
      <c r="J100" s="65"/>
      <c r="K100" s="65"/>
      <c r="L100" s="66"/>
      <c r="M100" s="10" t="s">
        <v>125</v>
      </c>
      <c r="N100" s="21" t="s">
        <v>144</v>
      </c>
      <c r="O100" s="33" t="s">
        <v>145</v>
      </c>
      <c r="P100" s="33" t="s">
        <v>145</v>
      </c>
      <c r="Q100" s="33" t="s">
        <v>145</v>
      </c>
      <c r="R100" s="33"/>
      <c r="S100" s="33" t="s">
        <v>145</v>
      </c>
      <c r="T100" s="33"/>
      <c r="U100" s="33" t="s">
        <v>145</v>
      </c>
      <c r="V100" s="33"/>
      <c r="W100" s="33" t="s">
        <v>145</v>
      </c>
      <c r="X100" s="33"/>
      <c r="Y100" s="33" t="s">
        <v>145</v>
      </c>
      <c r="Z100" s="33"/>
      <c r="AA100" s="33" t="s">
        <v>145</v>
      </c>
      <c r="AB100" s="33"/>
    </row>
    <row r="101" spans="1:28" ht="11.25" customHeight="1">
      <c r="A101" s="44"/>
      <c r="B101" s="50"/>
      <c r="C101" s="64"/>
      <c r="D101" s="65"/>
      <c r="E101" s="65"/>
      <c r="F101" s="14"/>
      <c r="G101" s="65"/>
      <c r="H101" s="65"/>
      <c r="I101" s="65"/>
      <c r="J101" s="65"/>
      <c r="K101" s="65"/>
      <c r="L101" s="66"/>
      <c r="M101" s="120"/>
      <c r="N101" s="2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11.25" customHeight="1">
      <c r="A102" s="44"/>
      <c r="B102" s="50"/>
      <c r="C102" s="64"/>
      <c r="D102" s="65"/>
      <c r="E102" s="65"/>
      <c r="F102" s="14"/>
      <c r="G102" s="65"/>
      <c r="H102" s="65"/>
      <c r="I102" s="65"/>
      <c r="J102" s="65"/>
      <c r="K102" s="65"/>
      <c r="L102" s="66"/>
      <c r="M102" s="120"/>
      <c r="N102" s="2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ht="11.25" customHeight="1">
      <c r="A103" s="45"/>
      <c r="B103" s="51"/>
      <c r="C103" s="67"/>
      <c r="D103" s="68"/>
      <c r="E103" s="68"/>
      <c r="F103" s="68"/>
      <c r="G103" s="68"/>
      <c r="H103" s="68"/>
      <c r="I103" s="68"/>
      <c r="J103" s="68"/>
      <c r="K103" s="68"/>
      <c r="L103" s="69"/>
      <c r="M103" s="120"/>
      <c r="N103" s="2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ht="11.25" customHeight="1">
      <c r="A104" s="43" t="s">
        <v>89</v>
      </c>
      <c r="B104" s="70" t="s">
        <v>101</v>
      </c>
      <c r="C104" s="3" t="s">
        <v>76</v>
      </c>
      <c r="D104" s="3" t="s">
        <v>77</v>
      </c>
      <c r="E104" s="3" t="s">
        <v>78</v>
      </c>
      <c r="F104" s="3" t="s">
        <v>70</v>
      </c>
      <c r="G104" s="4">
        <v>967.9</v>
      </c>
      <c r="H104" s="4">
        <v>1024.2</v>
      </c>
      <c r="I104" s="4">
        <f>I114</f>
        <v>1010.3</v>
      </c>
      <c r="J104" s="4">
        <f>J114</f>
        <v>636.4</v>
      </c>
      <c r="K104" s="4">
        <f>K114</f>
        <v>643.3</v>
      </c>
      <c r="L104" s="4">
        <f>L114</f>
        <v>666.7</v>
      </c>
      <c r="M104" s="120"/>
      <c r="N104" s="2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ht="11.25" customHeight="1">
      <c r="A105" s="44"/>
      <c r="B105" s="71"/>
      <c r="C105" s="52"/>
      <c r="D105" s="62"/>
      <c r="E105" s="62"/>
      <c r="F105" s="62"/>
      <c r="G105" s="62"/>
      <c r="H105" s="62"/>
      <c r="I105" s="62"/>
      <c r="J105" s="62"/>
      <c r="K105" s="62"/>
      <c r="L105" s="63"/>
      <c r="M105" s="121"/>
      <c r="N105" s="23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ht="11.25">
      <c r="A106" s="44"/>
      <c r="B106" s="71"/>
      <c r="C106" s="64"/>
      <c r="D106" s="65"/>
      <c r="E106" s="65"/>
      <c r="F106" s="14"/>
      <c r="G106" s="65"/>
      <c r="H106" s="65"/>
      <c r="I106" s="65"/>
      <c r="J106" s="65"/>
      <c r="K106" s="65"/>
      <c r="L106" s="66"/>
      <c r="M106" s="10" t="s">
        <v>126</v>
      </c>
      <c r="N106" s="21" t="s">
        <v>144</v>
      </c>
      <c r="O106" s="33" t="s">
        <v>146</v>
      </c>
      <c r="P106" s="33" t="s">
        <v>146</v>
      </c>
      <c r="Q106" s="33" t="s">
        <v>146</v>
      </c>
      <c r="R106" s="33"/>
      <c r="S106" s="33" t="s">
        <v>146</v>
      </c>
      <c r="T106" s="33"/>
      <c r="U106" s="33" t="s">
        <v>146</v>
      </c>
      <c r="V106" s="33"/>
      <c r="W106" s="33" t="s">
        <v>146</v>
      </c>
      <c r="X106" s="33"/>
      <c r="Y106" s="33" t="s">
        <v>146</v>
      </c>
      <c r="Z106" s="33"/>
      <c r="AA106" s="33" t="s">
        <v>146</v>
      </c>
      <c r="AB106" s="33"/>
    </row>
    <row r="107" spans="1:28" ht="11.25" customHeight="1">
      <c r="A107" s="44"/>
      <c r="B107" s="71"/>
      <c r="C107" s="64"/>
      <c r="D107" s="65"/>
      <c r="E107" s="65"/>
      <c r="F107" s="14"/>
      <c r="G107" s="65"/>
      <c r="H107" s="65"/>
      <c r="I107" s="65"/>
      <c r="J107" s="65"/>
      <c r="K107" s="65"/>
      <c r="L107" s="66"/>
      <c r="M107" s="120"/>
      <c r="N107" s="2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ht="11.25" customHeight="1">
      <c r="A108" s="44"/>
      <c r="B108" s="71"/>
      <c r="C108" s="64"/>
      <c r="D108" s="65"/>
      <c r="E108" s="65"/>
      <c r="F108" s="14"/>
      <c r="G108" s="65"/>
      <c r="H108" s="65"/>
      <c r="I108" s="65"/>
      <c r="J108" s="65"/>
      <c r="K108" s="65"/>
      <c r="L108" s="66"/>
      <c r="M108" s="120"/>
      <c r="N108" s="2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ht="11.25" customHeight="1">
      <c r="A109" s="44"/>
      <c r="B109" s="71"/>
      <c r="C109" s="64"/>
      <c r="D109" s="65"/>
      <c r="E109" s="65"/>
      <c r="F109" s="14"/>
      <c r="G109" s="65"/>
      <c r="H109" s="65"/>
      <c r="I109" s="65"/>
      <c r="J109" s="65"/>
      <c r="K109" s="65"/>
      <c r="L109" s="66"/>
      <c r="M109" s="120"/>
      <c r="N109" s="2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ht="11.25" customHeight="1">
      <c r="A110" s="44"/>
      <c r="B110" s="71"/>
      <c r="C110" s="64"/>
      <c r="D110" s="65"/>
      <c r="E110" s="65"/>
      <c r="F110" s="14"/>
      <c r="G110" s="65"/>
      <c r="H110" s="65"/>
      <c r="I110" s="65"/>
      <c r="J110" s="65"/>
      <c r="K110" s="65"/>
      <c r="L110" s="66"/>
      <c r="M110" s="120"/>
      <c r="N110" s="2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ht="9.75" customHeight="1">
      <c r="A111" s="44"/>
      <c r="B111" s="71"/>
      <c r="C111" s="64"/>
      <c r="D111" s="65"/>
      <c r="E111" s="65"/>
      <c r="F111" s="14"/>
      <c r="G111" s="65"/>
      <c r="H111" s="65"/>
      <c r="I111" s="65"/>
      <c r="J111" s="65"/>
      <c r="K111" s="65"/>
      <c r="L111" s="66"/>
      <c r="M111" s="120"/>
      <c r="N111" s="2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ht="29.25" customHeight="1">
      <c r="A112" s="44"/>
      <c r="B112" s="71"/>
      <c r="C112" s="64"/>
      <c r="D112" s="65"/>
      <c r="E112" s="65"/>
      <c r="F112" s="14"/>
      <c r="G112" s="65"/>
      <c r="H112" s="65"/>
      <c r="I112" s="65"/>
      <c r="J112" s="65"/>
      <c r="K112" s="65"/>
      <c r="L112" s="66"/>
      <c r="M112" s="121"/>
      <c r="N112" s="23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ht="65.25" customHeight="1">
      <c r="A113" s="45"/>
      <c r="B113" s="72"/>
      <c r="C113" s="67"/>
      <c r="D113" s="68"/>
      <c r="E113" s="68"/>
      <c r="F113" s="68"/>
      <c r="G113" s="68"/>
      <c r="H113" s="68"/>
      <c r="I113" s="68"/>
      <c r="J113" s="68"/>
      <c r="K113" s="68"/>
      <c r="L113" s="69"/>
      <c r="M113" s="8" t="s">
        <v>127</v>
      </c>
      <c r="N113" s="7" t="s">
        <v>147</v>
      </c>
      <c r="O113" s="9">
        <v>2</v>
      </c>
      <c r="P113" s="9">
        <v>2</v>
      </c>
      <c r="Q113" s="9">
        <v>2</v>
      </c>
      <c r="R113" s="9">
        <v>2</v>
      </c>
      <c r="S113" s="9">
        <v>2</v>
      </c>
      <c r="T113" s="9">
        <v>2</v>
      </c>
      <c r="U113" s="9">
        <v>2</v>
      </c>
      <c r="V113" s="9">
        <v>2</v>
      </c>
      <c r="W113" s="9">
        <v>2</v>
      </c>
      <c r="X113" s="9">
        <v>2</v>
      </c>
      <c r="Y113" s="9">
        <v>2</v>
      </c>
      <c r="Z113" s="9">
        <v>2</v>
      </c>
      <c r="AA113" s="9">
        <v>2</v>
      </c>
      <c r="AB113" s="9">
        <v>2</v>
      </c>
    </row>
    <row r="114" spans="1:28" ht="11.25">
      <c r="A114" s="43" t="s">
        <v>90</v>
      </c>
      <c r="B114" s="49" t="s">
        <v>102</v>
      </c>
      <c r="C114" s="1" t="s">
        <v>76</v>
      </c>
      <c r="D114" s="1" t="s">
        <v>77</v>
      </c>
      <c r="E114" s="1" t="s">
        <v>78</v>
      </c>
      <c r="F114" s="1" t="s">
        <v>70</v>
      </c>
      <c r="G114" s="5">
        <v>967.9</v>
      </c>
      <c r="H114" s="5">
        <v>1024.2</v>
      </c>
      <c r="I114" s="5">
        <v>1010.3</v>
      </c>
      <c r="J114" s="5">
        <v>636.4</v>
      </c>
      <c r="K114" s="5">
        <v>643.3</v>
      </c>
      <c r="L114" s="5">
        <v>666.7</v>
      </c>
      <c r="M114" s="10" t="s">
        <v>128</v>
      </c>
      <c r="N114" s="15" t="s">
        <v>148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</row>
    <row r="115" spans="1:28" ht="11.25" customHeight="1">
      <c r="A115" s="44"/>
      <c r="B115" s="50"/>
      <c r="C115" s="52"/>
      <c r="D115" s="53"/>
      <c r="E115" s="53"/>
      <c r="F115" s="53"/>
      <c r="G115" s="53"/>
      <c r="H115" s="53"/>
      <c r="I115" s="53"/>
      <c r="J115" s="53"/>
      <c r="K115" s="53"/>
      <c r="L115" s="54"/>
      <c r="M115" s="120"/>
      <c r="N115" s="16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11.25" customHeight="1">
      <c r="A116" s="44"/>
      <c r="B116" s="50"/>
      <c r="C116" s="55"/>
      <c r="D116" s="56"/>
      <c r="E116" s="56"/>
      <c r="F116" s="57"/>
      <c r="G116" s="56"/>
      <c r="H116" s="56"/>
      <c r="I116" s="56"/>
      <c r="J116" s="56"/>
      <c r="K116" s="56"/>
      <c r="L116" s="58"/>
      <c r="M116" s="120"/>
      <c r="N116" s="16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11.25" customHeight="1">
      <c r="A117" s="44"/>
      <c r="B117" s="50"/>
      <c r="C117" s="55"/>
      <c r="D117" s="56"/>
      <c r="E117" s="56"/>
      <c r="F117" s="57"/>
      <c r="G117" s="56"/>
      <c r="H117" s="56"/>
      <c r="I117" s="56"/>
      <c r="J117" s="56"/>
      <c r="K117" s="56"/>
      <c r="L117" s="58"/>
      <c r="M117" s="120"/>
      <c r="N117" s="16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11.25" customHeight="1">
      <c r="A118" s="44"/>
      <c r="B118" s="50"/>
      <c r="C118" s="55"/>
      <c r="D118" s="56"/>
      <c r="E118" s="56"/>
      <c r="F118" s="57"/>
      <c r="G118" s="56"/>
      <c r="H118" s="56"/>
      <c r="I118" s="56"/>
      <c r="J118" s="56"/>
      <c r="K118" s="56"/>
      <c r="L118" s="58"/>
      <c r="M118" s="120"/>
      <c r="N118" s="16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35.25" customHeight="1">
      <c r="A119" s="44"/>
      <c r="B119" s="50"/>
      <c r="C119" s="55"/>
      <c r="D119" s="56"/>
      <c r="E119" s="56"/>
      <c r="F119" s="57"/>
      <c r="G119" s="56"/>
      <c r="H119" s="56"/>
      <c r="I119" s="56"/>
      <c r="J119" s="56"/>
      <c r="K119" s="56"/>
      <c r="L119" s="58"/>
      <c r="M119" s="121"/>
      <c r="N119" s="17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ht="11.25">
      <c r="A120" s="44"/>
      <c r="B120" s="50"/>
      <c r="C120" s="55"/>
      <c r="D120" s="56"/>
      <c r="E120" s="56"/>
      <c r="F120" s="57"/>
      <c r="G120" s="56"/>
      <c r="H120" s="56"/>
      <c r="I120" s="56"/>
      <c r="J120" s="56"/>
      <c r="K120" s="56"/>
      <c r="L120" s="58"/>
      <c r="M120" s="10" t="s">
        <v>129</v>
      </c>
      <c r="N120" s="15" t="s">
        <v>132</v>
      </c>
      <c r="O120" s="18">
        <v>6.9</v>
      </c>
      <c r="P120" s="18">
        <v>3.7</v>
      </c>
      <c r="Q120" s="18">
        <v>2.5</v>
      </c>
      <c r="R120" s="18"/>
      <c r="S120" s="18">
        <v>0</v>
      </c>
      <c r="T120" s="18"/>
      <c r="U120" s="18">
        <v>0</v>
      </c>
      <c r="V120" s="18"/>
      <c r="W120" s="18">
        <v>0</v>
      </c>
      <c r="X120" s="18"/>
      <c r="Y120" s="18">
        <v>0</v>
      </c>
      <c r="Z120" s="18"/>
      <c r="AA120" s="18">
        <v>0</v>
      </c>
      <c r="AB120" s="18"/>
    </row>
    <row r="121" spans="1:28" ht="11.25">
      <c r="A121" s="44"/>
      <c r="B121" s="50"/>
      <c r="C121" s="55"/>
      <c r="D121" s="56"/>
      <c r="E121" s="56"/>
      <c r="F121" s="57"/>
      <c r="G121" s="56"/>
      <c r="H121" s="56"/>
      <c r="I121" s="56"/>
      <c r="J121" s="56"/>
      <c r="K121" s="56"/>
      <c r="L121" s="58"/>
      <c r="M121" s="120"/>
      <c r="N121" s="16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1.25">
      <c r="A122" s="44"/>
      <c r="B122" s="50"/>
      <c r="C122" s="55"/>
      <c r="D122" s="56"/>
      <c r="E122" s="56"/>
      <c r="F122" s="57"/>
      <c r="G122" s="56"/>
      <c r="H122" s="56"/>
      <c r="I122" s="56"/>
      <c r="J122" s="56"/>
      <c r="K122" s="56"/>
      <c r="L122" s="58"/>
      <c r="M122" s="120"/>
      <c r="N122" s="16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1.25">
      <c r="A123" s="45"/>
      <c r="B123" s="51"/>
      <c r="C123" s="59"/>
      <c r="D123" s="60"/>
      <c r="E123" s="60"/>
      <c r="F123" s="60"/>
      <c r="G123" s="60"/>
      <c r="H123" s="60"/>
      <c r="I123" s="60"/>
      <c r="J123" s="60"/>
      <c r="K123" s="60"/>
      <c r="L123" s="61"/>
      <c r="M123" s="120"/>
      <c r="N123" s="16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1.25">
      <c r="A124" s="43" t="s">
        <v>91</v>
      </c>
      <c r="B124" s="46" t="s">
        <v>104</v>
      </c>
      <c r="C124" s="3" t="s">
        <v>79</v>
      </c>
      <c r="D124" s="3" t="s">
        <v>80</v>
      </c>
      <c r="E124" s="3" t="s">
        <v>81</v>
      </c>
      <c r="F124" s="3" t="s">
        <v>57</v>
      </c>
      <c r="G124" s="4">
        <f aca="true" t="shared" si="11" ref="G124:L124">G129</f>
        <v>264</v>
      </c>
      <c r="H124" s="4">
        <f t="shared" si="11"/>
        <v>500</v>
      </c>
      <c r="I124" s="4">
        <f t="shared" si="11"/>
        <v>360</v>
      </c>
      <c r="J124" s="4">
        <f t="shared" si="11"/>
        <v>500</v>
      </c>
      <c r="K124" s="4">
        <f t="shared" si="11"/>
        <v>500</v>
      </c>
      <c r="L124" s="4">
        <f t="shared" si="11"/>
        <v>500</v>
      </c>
      <c r="M124" s="120"/>
      <c r="N124" s="16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1.25" customHeight="1">
      <c r="A125" s="44"/>
      <c r="B125" s="47"/>
      <c r="C125" s="52"/>
      <c r="D125" s="62"/>
      <c r="E125" s="62"/>
      <c r="F125" s="62"/>
      <c r="G125" s="62"/>
      <c r="H125" s="62"/>
      <c r="I125" s="62"/>
      <c r="J125" s="62"/>
      <c r="K125" s="62"/>
      <c r="L125" s="63"/>
      <c r="M125" s="120"/>
      <c r="N125" s="16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1.25" customHeight="1">
      <c r="A126" s="44"/>
      <c r="B126" s="47"/>
      <c r="C126" s="64"/>
      <c r="D126" s="65"/>
      <c r="E126" s="65"/>
      <c r="F126" s="65"/>
      <c r="G126" s="65"/>
      <c r="H126" s="65"/>
      <c r="I126" s="65"/>
      <c r="J126" s="65"/>
      <c r="K126" s="65"/>
      <c r="L126" s="66"/>
      <c r="M126" s="120"/>
      <c r="N126" s="16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1.25" customHeight="1">
      <c r="A127" s="44"/>
      <c r="B127" s="47"/>
      <c r="C127" s="64"/>
      <c r="D127" s="65"/>
      <c r="E127" s="65"/>
      <c r="F127" s="65"/>
      <c r="G127" s="65"/>
      <c r="H127" s="65"/>
      <c r="I127" s="65"/>
      <c r="J127" s="65"/>
      <c r="K127" s="65"/>
      <c r="L127" s="66"/>
      <c r="M127" s="120"/>
      <c r="N127" s="16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36.75" customHeight="1">
      <c r="A128" s="45"/>
      <c r="B128" s="48"/>
      <c r="C128" s="67"/>
      <c r="D128" s="68"/>
      <c r="E128" s="68"/>
      <c r="F128" s="68"/>
      <c r="G128" s="68"/>
      <c r="H128" s="68"/>
      <c r="I128" s="68"/>
      <c r="J128" s="68"/>
      <c r="K128" s="68"/>
      <c r="L128" s="69"/>
      <c r="M128" s="121"/>
      <c r="N128" s="17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1.25" customHeight="1">
      <c r="A129" s="43" t="s">
        <v>103</v>
      </c>
      <c r="B129" s="49" t="s">
        <v>105</v>
      </c>
      <c r="C129" s="3" t="s">
        <v>79</v>
      </c>
      <c r="D129" s="1" t="s">
        <v>80</v>
      </c>
      <c r="E129" s="1" t="s">
        <v>81</v>
      </c>
      <c r="F129" s="1" t="s">
        <v>57</v>
      </c>
      <c r="G129" s="5">
        <v>264</v>
      </c>
      <c r="H129" s="5">
        <v>500</v>
      </c>
      <c r="I129" s="5">
        <v>360</v>
      </c>
      <c r="J129" s="5">
        <v>500</v>
      </c>
      <c r="K129" s="5">
        <v>500</v>
      </c>
      <c r="L129" s="5">
        <v>500</v>
      </c>
      <c r="M129" s="10" t="s">
        <v>130</v>
      </c>
      <c r="N129" s="15" t="s">
        <v>132</v>
      </c>
      <c r="O129" s="24">
        <v>0.07</v>
      </c>
      <c r="P129" s="24">
        <v>0.03</v>
      </c>
      <c r="Q129" s="27">
        <v>0.001</v>
      </c>
      <c r="R129" s="18"/>
      <c r="S129" s="18">
        <v>0</v>
      </c>
      <c r="T129" s="18"/>
      <c r="U129" s="18">
        <v>0</v>
      </c>
      <c r="V129" s="18"/>
      <c r="W129" s="18">
        <v>0</v>
      </c>
      <c r="X129" s="18"/>
      <c r="Y129" s="18">
        <v>0</v>
      </c>
      <c r="Z129" s="18"/>
      <c r="AA129" s="18">
        <v>0</v>
      </c>
      <c r="AB129" s="24"/>
    </row>
    <row r="130" spans="1:28" ht="11.25" customHeight="1">
      <c r="A130" s="44"/>
      <c r="B130" s="50"/>
      <c r="C130" s="52"/>
      <c r="D130" s="62"/>
      <c r="E130" s="62"/>
      <c r="F130" s="62"/>
      <c r="G130" s="62"/>
      <c r="H130" s="62"/>
      <c r="I130" s="62"/>
      <c r="J130" s="62"/>
      <c r="K130" s="62"/>
      <c r="L130" s="63"/>
      <c r="M130" s="120"/>
      <c r="N130" s="16"/>
      <c r="O130" s="25"/>
      <c r="P130" s="25"/>
      <c r="Q130" s="28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25"/>
    </row>
    <row r="131" spans="1:28" ht="11.25" customHeight="1">
      <c r="A131" s="44"/>
      <c r="B131" s="50"/>
      <c r="C131" s="64"/>
      <c r="D131" s="65"/>
      <c r="E131" s="65"/>
      <c r="F131" s="65"/>
      <c r="G131" s="65"/>
      <c r="H131" s="65"/>
      <c r="I131" s="65"/>
      <c r="J131" s="65"/>
      <c r="K131" s="65"/>
      <c r="L131" s="66"/>
      <c r="M131" s="120"/>
      <c r="N131" s="16"/>
      <c r="O131" s="25"/>
      <c r="P131" s="25"/>
      <c r="Q131" s="28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25"/>
    </row>
    <row r="132" spans="1:28" ht="24.75" customHeight="1">
      <c r="A132" s="44"/>
      <c r="B132" s="50"/>
      <c r="C132" s="64"/>
      <c r="D132" s="65"/>
      <c r="E132" s="65"/>
      <c r="F132" s="65"/>
      <c r="G132" s="65"/>
      <c r="H132" s="65"/>
      <c r="I132" s="65"/>
      <c r="J132" s="65"/>
      <c r="K132" s="65"/>
      <c r="L132" s="66"/>
      <c r="M132" s="121"/>
      <c r="N132" s="17"/>
      <c r="O132" s="26"/>
      <c r="P132" s="26"/>
      <c r="Q132" s="29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26"/>
    </row>
    <row r="133" spans="1:28" ht="29.25" customHeight="1">
      <c r="A133" s="45"/>
      <c r="B133" s="51"/>
      <c r="C133" s="67"/>
      <c r="D133" s="68"/>
      <c r="E133" s="68"/>
      <c r="F133" s="68"/>
      <c r="G133" s="68"/>
      <c r="H133" s="68"/>
      <c r="I133" s="68"/>
      <c r="J133" s="68"/>
      <c r="K133" s="68"/>
      <c r="L133" s="69"/>
      <c r="M133" s="10" t="s">
        <v>131</v>
      </c>
      <c r="N133" s="15" t="s">
        <v>132</v>
      </c>
      <c r="O133" s="18">
        <v>100</v>
      </c>
      <c r="P133" s="18">
        <v>100</v>
      </c>
      <c r="Q133" s="18">
        <v>100</v>
      </c>
      <c r="R133" s="18">
        <v>100</v>
      </c>
      <c r="S133" s="18">
        <v>100</v>
      </c>
      <c r="T133" s="18">
        <v>100</v>
      </c>
      <c r="U133" s="18">
        <v>100</v>
      </c>
      <c r="V133" s="18">
        <v>100</v>
      </c>
      <c r="W133" s="18">
        <v>100</v>
      </c>
      <c r="X133" s="18">
        <v>100</v>
      </c>
      <c r="Y133" s="18">
        <v>100</v>
      </c>
      <c r="Z133" s="18">
        <v>100</v>
      </c>
      <c r="AA133" s="18">
        <v>100</v>
      </c>
      <c r="AB133" s="18">
        <v>100</v>
      </c>
    </row>
    <row r="134" spans="1:28" ht="13.5" customHeight="1">
      <c r="A134" s="1" t="s">
        <v>106</v>
      </c>
      <c r="B134" s="3" t="s">
        <v>92</v>
      </c>
      <c r="C134" s="40"/>
      <c r="D134" s="41"/>
      <c r="E134" s="41"/>
      <c r="F134" s="42"/>
      <c r="G134" s="4">
        <f aca="true" t="shared" si="12" ref="G134:L134">G124+G104+G84+G80+G77</f>
        <v>23841.8</v>
      </c>
      <c r="H134" s="4">
        <f t="shared" si="12"/>
        <v>21559.1</v>
      </c>
      <c r="I134" s="4">
        <f t="shared" si="12"/>
        <v>21257.6</v>
      </c>
      <c r="J134" s="4">
        <f t="shared" si="12"/>
        <v>21149.6</v>
      </c>
      <c r="K134" s="4">
        <f t="shared" si="12"/>
        <v>21255.800000000003</v>
      </c>
      <c r="L134" s="4">
        <f t="shared" si="12"/>
        <v>21279.200000000004</v>
      </c>
      <c r="M134" s="121"/>
      <c r="N134" s="17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</sheetData>
  <sheetProtection/>
  <mergeCells count="411">
    <mergeCell ref="N133:N134"/>
    <mergeCell ref="N129:N132"/>
    <mergeCell ref="N100:N105"/>
    <mergeCell ref="M133:M134"/>
    <mergeCell ref="M97:M99"/>
    <mergeCell ref="M100:M105"/>
    <mergeCell ref="M106:M112"/>
    <mergeCell ref="M114:M119"/>
    <mergeCell ref="M120:M128"/>
    <mergeCell ref="O93:O96"/>
    <mergeCell ref="P93:P96"/>
    <mergeCell ref="P86:P92"/>
    <mergeCell ref="M129:M132"/>
    <mergeCell ref="N106:N112"/>
    <mergeCell ref="N114:N119"/>
    <mergeCell ref="O86:O92"/>
    <mergeCell ref="N83:N85"/>
    <mergeCell ref="O83:O85"/>
    <mergeCell ref="P83:P85"/>
    <mergeCell ref="M83:M85"/>
    <mergeCell ref="M86:M92"/>
    <mergeCell ref="M93:M96"/>
    <mergeCell ref="N71:N75"/>
    <mergeCell ref="N86:N92"/>
    <mergeCell ref="N93:N96"/>
    <mergeCell ref="M71:M75"/>
    <mergeCell ref="N76:N82"/>
    <mergeCell ref="P71:P75"/>
    <mergeCell ref="M76:M82"/>
    <mergeCell ref="O76:O82"/>
    <mergeCell ref="P76:P82"/>
    <mergeCell ref="O71:O75"/>
    <mergeCell ref="M42:M45"/>
    <mergeCell ref="M46:M59"/>
    <mergeCell ref="M17:M24"/>
    <mergeCell ref="M25:M30"/>
    <mergeCell ref="M31:M33"/>
    <mergeCell ref="A3:A6"/>
    <mergeCell ref="B3:B6"/>
    <mergeCell ref="M4:M6"/>
    <mergeCell ref="N4:N6"/>
    <mergeCell ref="F5:F6"/>
    <mergeCell ref="C2:W2"/>
    <mergeCell ref="V1:AA1"/>
    <mergeCell ref="M8:M16"/>
    <mergeCell ref="C77:F77"/>
    <mergeCell ref="M3:AB3"/>
    <mergeCell ref="G3:L4"/>
    <mergeCell ref="C3:F4"/>
    <mergeCell ref="O4:O6"/>
    <mergeCell ref="P4:P6"/>
    <mergeCell ref="M34:M41"/>
    <mergeCell ref="B8:B32"/>
    <mergeCell ref="A8:A32"/>
    <mergeCell ref="B34:B55"/>
    <mergeCell ref="A34:A55"/>
    <mergeCell ref="C83:F83"/>
    <mergeCell ref="B81:B83"/>
    <mergeCell ref="A81:A83"/>
    <mergeCell ref="C33:F33"/>
    <mergeCell ref="C55:F55"/>
    <mergeCell ref="A56:A77"/>
    <mergeCell ref="B56:B77"/>
    <mergeCell ref="E5:E6"/>
    <mergeCell ref="D5:D6"/>
    <mergeCell ref="C5:C6"/>
    <mergeCell ref="L5:L6"/>
    <mergeCell ref="K5:K6"/>
    <mergeCell ref="J5:J6"/>
    <mergeCell ref="I5:I6"/>
    <mergeCell ref="H5:H6"/>
    <mergeCell ref="G5:G6"/>
    <mergeCell ref="Q4:R4"/>
    <mergeCell ref="S4:T4"/>
    <mergeCell ref="S5:S6"/>
    <mergeCell ref="T5:T6"/>
    <mergeCell ref="Y5:Y6"/>
    <mergeCell ref="Z5:Z6"/>
    <mergeCell ref="R5:R6"/>
    <mergeCell ref="Q5:Q6"/>
    <mergeCell ref="AA4:AB4"/>
    <mergeCell ref="AA5:AA6"/>
    <mergeCell ref="AB5:AB6"/>
    <mergeCell ref="U4:V4"/>
    <mergeCell ref="U5:U6"/>
    <mergeCell ref="V5:V6"/>
    <mergeCell ref="W4:X4"/>
    <mergeCell ref="W5:W6"/>
    <mergeCell ref="X5:X6"/>
    <mergeCell ref="Y4:Z4"/>
    <mergeCell ref="A104:A113"/>
    <mergeCell ref="B104:B113"/>
    <mergeCell ref="C105:L113"/>
    <mergeCell ref="B84:B93"/>
    <mergeCell ref="A84:A93"/>
    <mergeCell ref="C85:L93"/>
    <mergeCell ref="B94:B103"/>
    <mergeCell ref="A94:A103"/>
    <mergeCell ref="C95:L103"/>
    <mergeCell ref="A124:A128"/>
    <mergeCell ref="A129:A133"/>
    <mergeCell ref="B129:B133"/>
    <mergeCell ref="C130:L133"/>
    <mergeCell ref="R8:R16"/>
    <mergeCell ref="C134:F134"/>
    <mergeCell ref="C80:F80"/>
    <mergeCell ref="A78:A80"/>
    <mergeCell ref="B78:B80"/>
    <mergeCell ref="A114:A123"/>
    <mergeCell ref="B114:B123"/>
    <mergeCell ref="C115:L123"/>
    <mergeCell ref="B124:B128"/>
    <mergeCell ref="C125:L128"/>
    <mergeCell ref="N8:N16"/>
    <mergeCell ref="O8:O16"/>
    <mergeCell ref="P8:P16"/>
    <mergeCell ref="Q8:Q16"/>
    <mergeCell ref="AB8:AB16"/>
    <mergeCell ref="S8:S16"/>
    <mergeCell ref="T8:T16"/>
    <mergeCell ref="U8:U16"/>
    <mergeCell ref="V8:V16"/>
    <mergeCell ref="W8:W16"/>
    <mergeCell ref="X8:X16"/>
    <mergeCell ref="Y8:Y16"/>
    <mergeCell ref="Z8:Z16"/>
    <mergeCell ref="AA8:AA16"/>
    <mergeCell ref="N17:N24"/>
    <mergeCell ref="O17:O24"/>
    <mergeCell ref="P17:P24"/>
    <mergeCell ref="Q17:Q24"/>
    <mergeCell ref="AB17:AB24"/>
    <mergeCell ref="S17:S24"/>
    <mergeCell ref="T17:T24"/>
    <mergeCell ref="U17:U24"/>
    <mergeCell ref="V17:V24"/>
    <mergeCell ref="W17:W24"/>
    <mergeCell ref="AA17:AA24"/>
    <mergeCell ref="X25:X30"/>
    <mergeCell ref="Y25:Y30"/>
    <mergeCell ref="Z25:Z30"/>
    <mergeCell ref="AA25:AA30"/>
    <mergeCell ref="R25:R30"/>
    <mergeCell ref="X17:X24"/>
    <mergeCell ref="Y17:Y24"/>
    <mergeCell ref="Z17:Z24"/>
    <mergeCell ref="R17:R24"/>
    <mergeCell ref="N25:N30"/>
    <mergeCell ref="O25:O30"/>
    <mergeCell ref="P25:P30"/>
    <mergeCell ref="Q25:Q30"/>
    <mergeCell ref="AB31:AB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25:AB30"/>
    <mergeCell ref="S25:S30"/>
    <mergeCell ref="T25:T30"/>
    <mergeCell ref="U25:U30"/>
    <mergeCell ref="V25:V30"/>
    <mergeCell ref="W25:W30"/>
    <mergeCell ref="R31:R33"/>
    <mergeCell ref="N34:N41"/>
    <mergeCell ref="O34:O41"/>
    <mergeCell ref="P34:P41"/>
    <mergeCell ref="Q34:Q41"/>
    <mergeCell ref="R34:R41"/>
    <mergeCell ref="N31:N33"/>
    <mergeCell ref="O31:O33"/>
    <mergeCell ref="P31:P33"/>
    <mergeCell ref="Q31:Q33"/>
    <mergeCell ref="AB34:AB41"/>
    <mergeCell ref="S34:S41"/>
    <mergeCell ref="T34:T41"/>
    <mergeCell ref="U34:U41"/>
    <mergeCell ref="V34:V41"/>
    <mergeCell ref="W34:W41"/>
    <mergeCell ref="X34:X41"/>
    <mergeCell ref="Y34:Y41"/>
    <mergeCell ref="Z34:Z41"/>
    <mergeCell ref="AA34:AA41"/>
    <mergeCell ref="N42:N45"/>
    <mergeCell ref="O42:O45"/>
    <mergeCell ref="P42:P45"/>
    <mergeCell ref="Q42:Q45"/>
    <mergeCell ref="AB42:AB45"/>
    <mergeCell ref="S42:S45"/>
    <mergeCell ref="T42:T45"/>
    <mergeCell ref="U42:U45"/>
    <mergeCell ref="V42:V45"/>
    <mergeCell ref="W42:W45"/>
    <mergeCell ref="AA42:AA45"/>
    <mergeCell ref="S46:S59"/>
    <mergeCell ref="T46:T59"/>
    <mergeCell ref="U46:U59"/>
    <mergeCell ref="V46:V59"/>
    <mergeCell ref="W46:W59"/>
    <mergeCell ref="X46:X59"/>
    <mergeCell ref="Y46:Y59"/>
    <mergeCell ref="Z46:Z59"/>
    <mergeCell ref="AA46:AA59"/>
    <mergeCell ref="R46:R59"/>
    <mergeCell ref="X42:X45"/>
    <mergeCell ref="Y42:Y45"/>
    <mergeCell ref="Z42:Z45"/>
    <mergeCell ref="R42:R45"/>
    <mergeCell ref="N46:N59"/>
    <mergeCell ref="O46:O59"/>
    <mergeCell ref="P46:P59"/>
    <mergeCell ref="Q46:Q59"/>
    <mergeCell ref="AA76:AA82"/>
    <mergeCell ref="AB76:AB82"/>
    <mergeCell ref="AB71:AB75"/>
    <mergeCell ref="V76:V82"/>
    <mergeCell ref="W76:W82"/>
    <mergeCell ref="X76:X82"/>
    <mergeCell ref="Y76:Y82"/>
    <mergeCell ref="Z76:Z82"/>
    <mergeCell ref="U71:U75"/>
    <mergeCell ref="V71:V75"/>
    <mergeCell ref="W71:W75"/>
    <mergeCell ref="U76:U82"/>
    <mergeCell ref="AA83:AA85"/>
    <mergeCell ref="AB83:AB85"/>
    <mergeCell ref="W86:W92"/>
    <mergeCell ref="X86:X92"/>
    <mergeCell ref="Y86:Y92"/>
    <mergeCell ref="W83:W85"/>
    <mergeCell ref="X83:X85"/>
    <mergeCell ref="Y83:Y85"/>
    <mergeCell ref="Z83:Z85"/>
    <mergeCell ref="Q86:Q92"/>
    <mergeCell ref="R86:R92"/>
    <mergeCell ref="AB46:AB59"/>
    <mergeCell ref="X71:X75"/>
    <mergeCell ref="Y71:Y75"/>
    <mergeCell ref="Z71:Z75"/>
    <mergeCell ref="AA71:AA75"/>
    <mergeCell ref="Z86:Z92"/>
    <mergeCell ref="AA86:AA92"/>
    <mergeCell ref="AB86:AB92"/>
    <mergeCell ref="U83:U85"/>
    <mergeCell ref="V83:V85"/>
    <mergeCell ref="U86:U92"/>
    <mergeCell ref="V86:V92"/>
    <mergeCell ref="Q83:Q85"/>
    <mergeCell ref="R83:R85"/>
    <mergeCell ref="S83:S85"/>
    <mergeCell ref="T83:T85"/>
    <mergeCell ref="Z93:Z96"/>
    <mergeCell ref="Q93:Q96"/>
    <mergeCell ref="R93:R96"/>
    <mergeCell ref="S93:S96"/>
    <mergeCell ref="T93:T96"/>
    <mergeCell ref="U93:U96"/>
    <mergeCell ref="V93:V96"/>
    <mergeCell ref="W93:W96"/>
    <mergeCell ref="X93:X96"/>
    <mergeCell ref="Y93:Y96"/>
    <mergeCell ref="Y97:Y99"/>
    <mergeCell ref="Z97:Z99"/>
    <mergeCell ref="AA97:AA99"/>
    <mergeCell ref="AB97:AB99"/>
    <mergeCell ref="U97:U99"/>
    <mergeCell ref="V97:V99"/>
    <mergeCell ref="W97:W99"/>
    <mergeCell ref="X97:X99"/>
    <mergeCell ref="W100:W105"/>
    <mergeCell ref="AA93:AA96"/>
    <mergeCell ref="AB93:AB96"/>
    <mergeCell ref="N97:N99"/>
    <mergeCell ref="O97:O99"/>
    <mergeCell ref="P97:P99"/>
    <mergeCell ref="Q97:Q99"/>
    <mergeCell ref="R97:R99"/>
    <mergeCell ref="S97:S99"/>
    <mergeCell ref="T97:T99"/>
    <mergeCell ref="S100:S105"/>
    <mergeCell ref="T100:T105"/>
    <mergeCell ref="U100:U105"/>
    <mergeCell ref="V100:V105"/>
    <mergeCell ref="O100:O105"/>
    <mergeCell ref="P100:P105"/>
    <mergeCell ref="Q100:Q105"/>
    <mergeCell ref="R100:R105"/>
    <mergeCell ref="AB100:AB105"/>
    <mergeCell ref="AB106:AB112"/>
    <mergeCell ref="S106:S112"/>
    <mergeCell ref="T106:T112"/>
    <mergeCell ref="U106:U112"/>
    <mergeCell ref="V106:V112"/>
    <mergeCell ref="W106:W112"/>
    <mergeCell ref="X106:X112"/>
    <mergeCell ref="Y106:Y112"/>
    <mergeCell ref="Z106:Z112"/>
    <mergeCell ref="AA114:AA119"/>
    <mergeCell ref="X100:X105"/>
    <mergeCell ref="Y100:Y105"/>
    <mergeCell ref="Z100:Z105"/>
    <mergeCell ref="AA100:AA105"/>
    <mergeCell ref="AA106:AA112"/>
    <mergeCell ref="R120:R128"/>
    <mergeCell ref="AB114:AB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N120:N128"/>
    <mergeCell ref="AB120:AB128"/>
    <mergeCell ref="S120:S128"/>
    <mergeCell ref="T120:T128"/>
    <mergeCell ref="U120:U128"/>
    <mergeCell ref="V120:V128"/>
    <mergeCell ref="W120:W128"/>
    <mergeCell ref="O120:O128"/>
    <mergeCell ref="P120:P128"/>
    <mergeCell ref="Q120:Q128"/>
    <mergeCell ref="AA129:AA132"/>
    <mergeCell ref="X133:X134"/>
    <mergeCell ref="X120:X128"/>
    <mergeCell ref="Y120:Y128"/>
    <mergeCell ref="Z120:Z128"/>
    <mergeCell ref="AA120:AA128"/>
    <mergeCell ref="AA133:AA134"/>
    <mergeCell ref="AB129:AB132"/>
    <mergeCell ref="S129:S132"/>
    <mergeCell ref="T129:T132"/>
    <mergeCell ref="U129:U132"/>
    <mergeCell ref="V129:V132"/>
    <mergeCell ref="W129:W132"/>
    <mergeCell ref="AB133:AB134"/>
    <mergeCell ref="S133:S134"/>
    <mergeCell ref="T133:T134"/>
    <mergeCell ref="S86:S92"/>
    <mergeCell ref="T86:T92"/>
    <mergeCell ref="Y133:Y134"/>
    <mergeCell ref="Z133:Z134"/>
    <mergeCell ref="U133:U134"/>
    <mergeCell ref="V133:V134"/>
    <mergeCell ref="W133:W134"/>
    <mergeCell ref="X129:X132"/>
    <mergeCell ref="Y129:Y132"/>
    <mergeCell ref="Z129:Z132"/>
    <mergeCell ref="O106:O112"/>
    <mergeCell ref="P106:P112"/>
    <mergeCell ref="Q106:Q112"/>
    <mergeCell ref="R106:R112"/>
    <mergeCell ref="O114:O119"/>
    <mergeCell ref="P114:P119"/>
    <mergeCell ref="Q114:Q119"/>
    <mergeCell ref="R114:R119"/>
    <mergeCell ref="O129:O132"/>
    <mergeCell ref="P129:P132"/>
    <mergeCell ref="Q129:Q132"/>
    <mergeCell ref="R129:R132"/>
    <mergeCell ref="O133:O134"/>
    <mergeCell ref="P133:P134"/>
    <mergeCell ref="Q133:Q134"/>
    <mergeCell ref="R133:R134"/>
    <mergeCell ref="AA64:AA70"/>
    <mergeCell ref="AB64:AB70"/>
    <mergeCell ref="Q76:Q82"/>
    <mergeCell ref="R76:R82"/>
    <mergeCell ref="S76:S82"/>
    <mergeCell ref="T76:T82"/>
    <mergeCell ref="Q71:Q75"/>
    <mergeCell ref="R71:R75"/>
    <mergeCell ref="S71:S75"/>
    <mergeCell ref="T71:T75"/>
    <mergeCell ref="X64:X70"/>
    <mergeCell ref="Y64:Y70"/>
    <mergeCell ref="Z64:Z70"/>
    <mergeCell ref="M64:M70"/>
    <mergeCell ref="AB60:AB63"/>
    <mergeCell ref="O64:O70"/>
    <mergeCell ref="P64:P70"/>
    <mergeCell ref="Q64:Q70"/>
    <mergeCell ref="R64:R70"/>
    <mergeCell ref="S64:S70"/>
    <mergeCell ref="T64:T70"/>
    <mergeCell ref="U64:U70"/>
    <mergeCell ref="V64:V70"/>
    <mergeCell ref="W64:W70"/>
    <mergeCell ref="Y60:Y63"/>
    <mergeCell ref="Z60:Z63"/>
    <mergeCell ref="M60:M63"/>
    <mergeCell ref="AA60:AA63"/>
    <mergeCell ref="U60:U63"/>
    <mergeCell ref="V60:V63"/>
    <mergeCell ref="W60:W63"/>
    <mergeCell ref="X60:X63"/>
    <mergeCell ref="AC60:AC63"/>
    <mergeCell ref="AC64:AC70"/>
    <mergeCell ref="N60:N63"/>
    <mergeCell ref="N64:N70"/>
    <mergeCell ref="O60:O63"/>
    <mergeCell ref="P60:P63"/>
    <mergeCell ref="Q60:Q63"/>
    <mergeCell ref="R60:R63"/>
    <mergeCell ref="S60:S63"/>
    <mergeCell ref="T60:T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2018-01-18T06:08:02Z</dcterms:modified>
  <cp:category/>
  <cp:version/>
  <cp:contentType/>
  <cp:contentStatus/>
</cp:coreProperties>
</file>