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</sheets>
  <definedNames>
    <definedName name="_xlnm._FilterDatabase" localSheetId="0" hidden="1">Лист1!$B$5:$P$6</definedName>
  </definedNames>
  <calcPr calcId="145621"/>
</workbook>
</file>

<file path=xl/calcChain.xml><?xml version="1.0" encoding="utf-8"?>
<calcChain xmlns="http://schemas.openxmlformats.org/spreadsheetml/2006/main">
  <c r="N6" i="1" l="1"/>
  <c r="M234" i="1"/>
  <c r="K234" i="1"/>
  <c r="J234" i="1"/>
  <c r="H234" i="1"/>
  <c r="G234" i="1"/>
  <c r="F234" i="1"/>
  <c r="M211" i="1"/>
  <c r="K211" i="1"/>
  <c r="J211" i="1"/>
  <c r="H211" i="1"/>
  <c r="G211" i="1"/>
  <c r="F211" i="1"/>
  <c r="M204" i="1"/>
  <c r="H204" i="1"/>
  <c r="G204" i="1"/>
  <c r="M181" i="1"/>
  <c r="J181" i="1"/>
  <c r="I181" i="1"/>
  <c r="F181" i="1"/>
  <c r="M179" i="1"/>
  <c r="K179" i="1"/>
  <c r="J179" i="1"/>
  <c r="H179" i="1"/>
  <c r="I179" i="1"/>
  <c r="G179" i="1"/>
  <c r="F179" i="1"/>
  <c r="M132" i="1"/>
  <c r="I132" i="1"/>
  <c r="F132" i="1"/>
  <c r="M96" i="1"/>
  <c r="K96" i="1"/>
  <c r="J96" i="1"/>
  <c r="H96" i="1"/>
  <c r="G96" i="1"/>
  <c r="F96" i="1"/>
  <c r="M78" i="1"/>
  <c r="K78" i="1"/>
  <c r="J78" i="1"/>
  <c r="H78" i="1"/>
  <c r="G78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09" i="1"/>
  <c r="D209" i="1"/>
  <c r="E207" i="1"/>
  <c r="D207" i="1"/>
  <c r="D203" i="1"/>
  <c r="D202" i="1"/>
  <c r="D201" i="1"/>
  <c r="D200" i="1"/>
  <c r="D199" i="1"/>
  <c r="D198" i="1"/>
  <c r="D197" i="1"/>
  <c r="D195" i="1"/>
  <c r="D194" i="1"/>
  <c r="D193" i="1"/>
  <c r="D192" i="1"/>
  <c r="D191" i="1"/>
  <c r="D190" i="1"/>
  <c r="D189" i="1"/>
  <c r="D188" i="1"/>
  <c r="D186" i="1"/>
  <c r="D185" i="1"/>
  <c r="D18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69" i="1"/>
  <c r="E68" i="1"/>
  <c r="D68" i="1"/>
  <c r="E67" i="1"/>
  <c r="D67" i="1"/>
  <c r="E56" i="1"/>
  <c r="D56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8" i="1"/>
  <c r="M52" i="1"/>
  <c r="I52" i="1"/>
  <c r="H52" i="1"/>
  <c r="G52" i="1"/>
  <c r="F52" i="1"/>
  <c r="M36" i="1"/>
  <c r="K36" i="1"/>
  <c r="J36" i="1"/>
  <c r="H36" i="1"/>
  <c r="G36" i="1"/>
  <c r="F36" i="1"/>
  <c r="M22" i="1"/>
  <c r="K22" i="1"/>
  <c r="J22" i="1"/>
  <c r="H22" i="1"/>
  <c r="G22" i="1"/>
  <c r="F22" i="1"/>
  <c r="M7" i="1"/>
  <c r="K7" i="1"/>
  <c r="J7" i="1"/>
  <c r="H7" i="1"/>
  <c r="G7" i="1"/>
  <c r="D234" i="1"/>
  <c r="C25" i="1"/>
  <c r="C42" i="1"/>
  <c r="C50" i="1"/>
  <c r="C19" i="1"/>
  <c r="C15" i="1"/>
  <c r="C11" i="1"/>
  <c r="C26" i="1"/>
  <c r="C241" i="1"/>
  <c r="C247" i="1"/>
  <c r="E78" i="1"/>
  <c r="D96" i="1"/>
  <c r="C8" i="1"/>
  <c r="D78" i="1"/>
  <c r="E179" i="1"/>
  <c r="C28" i="1"/>
  <c r="C30" i="1"/>
  <c r="C32" i="1"/>
  <c r="C238" i="1"/>
  <c r="C240" i="1"/>
  <c r="C242" i="1"/>
  <c r="C21" i="1"/>
  <c r="C17" i="1"/>
  <c r="C13" i="1"/>
  <c r="C9" i="1"/>
  <c r="E234" i="1"/>
  <c r="C234" i="1"/>
  <c r="E7" i="1"/>
  <c r="D36" i="1"/>
  <c r="C34" i="1"/>
  <c r="C39" i="1"/>
  <c r="C41" i="1"/>
  <c r="C43" i="1"/>
  <c r="C45" i="1"/>
  <c r="C86" i="1"/>
  <c r="C97" i="1"/>
  <c r="C99" i="1"/>
  <c r="C105" i="1"/>
  <c r="C107" i="1"/>
  <c r="C113" i="1"/>
  <c r="C235" i="1"/>
  <c r="C251" i="1"/>
  <c r="C46" i="1"/>
  <c r="C79" i="1"/>
  <c r="C89" i="1"/>
  <c r="C91" i="1"/>
  <c r="C93" i="1"/>
  <c r="C95" i="1"/>
  <c r="C124" i="1"/>
  <c r="C128" i="1"/>
  <c r="C130" i="1"/>
  <c r="D179" i="1"/>
  <c r="C219" i="1"/>
  <c r="C221" i="1"/>
  <c r="C227" i="1"/>
  <c r="C229" i="1"/>
  <c r="E36" i="1"/>
  <c r="C18" i="1"/>
  <c r="C14" i="1"/>
  <c r="C10" i="1"/>
  <c r="C24" i="1"/>
  <c r="C38" i="1"/>
  <c r="C40" i="1"/>
  <c r="C44" i="1"/>
  <c r="C56" i="1"/>
  <c r="C68" i="1"/>
  <c r="C81" i="1"/>
  <c r="C100" i="1"/>
  <c r="C102" i="1"/>
  <c r="C116" i="1"/>
  <c r="E22" i="1"/>
  <c r="C20" i="1"/>
  <c r="C16" i="1"/>
  <c r="C12" i="1"/>
  <c r="C29" i="1"/>
  <c r="C33" i="1"/>
  <c r="C94" i="1"/>
  <c r="D22" i="1"/>
  <c r="C213" i="1"/>
  <c r="C230" i="1"/>
  <c r="E96" i="1"/>
  <c r="C96" i="1"/>
  <c r="C207" i="1"/>
  <c r="C209" i="1"/>
  <c r="C108" i="1"/>
  <c r="C120" i="1"/>
  <c r="C82" i="1"/>
  <c r="C90" i="1"/>
  <c r="C83" i="1"/>
  <c r="C67" i="1"/>
  <c r="C243" i="1"/>
  <c r="C212" i="1"/>
  <c r="C214" i="1"/>
  <c r="C222" i="1"/>
  <c r="C226" i="1"/>
  <c r="E211" i="1"/>
  <c r="C85" i="1"/>
  <c r="C87" i="1"/>
  <c r="C115" i="1"/>
  <c r="C121" i="1"/>
  <c r="C123" i="1"/>
  <c r="C126" i="1"/>
  <c r="C104" i="1"/>
  <c r="C129" i="1"/>
  <c r="C131" i="1"/>
  <c r="C112" i="1"/>
  <c r="C110" i="1"/>
  <c r="C118" i="1"/>
  <c r="C218" i="1"/>
  <c r="C220" i="1"/>
  <c r="C228" i="1"/>
  <c r="C239" i="1"/>
  <c r="C246" i="1"/>
  <c r="C248" i="1"/>
  <c r="C250" i="1"/>
  <c r="C254" i="1"/>
  <c r="C249" i="1"/>
  <c r="C237" i="1"/>
  <c r="C245" i="1"/>
  <c r="C253" i="1"/>
  <c r="C236" i="1"/>
  <c r="C244" i="1"/>
  <c r="C252" i="1"/>
  <c r="C215" i="1"/>
  <c r="C217" i="1"/>
  <c r="C224" i="1"/>
  <c r="C231" i="1"/>
  <c r="C233" i="1"/>
  <c r="D211" i="1"/>
  <c r="C216" i="1"/>
  <c r="C223" i="1"/>
  <c r="C225" i="1"/>
  <c r="C232" i="1"/>
  <c r="C98" i="1"/>
  <c r="C109" i="1"/>
  <c r="C111" i="1"/>
  <c r="C114" i="1"/>
  <c r="C125" i="1"/>
  <c r="C127" i="1"/>
  <c r="C101" i="1"/>
  <c r="C103" i="1"/>
  <c r="C106" i="1"/>
  <c r="C117" i="1"/>
  <c r="C119" i="1"/>
  <c r="C122" i="1"/>
  <c r="C80" i="1"/>
  <c r="C88" i="1"/>
  <c r="C84" i="1"/>
  <c r="C92" i="1"/>
  <c r="C48" i="1"/>
  <c r="C47" i="1"/>
  <c r="C49" i="1"/>
  <c r="C37" i="1"/>
  <c r="C51" i="1"/>
  <c r="M6" i="1"/>
  <c r="C27" i="1"/>
  <c r="C35" i="1"/>
  <c r="C23" i="1"/>
  <c r="C31" i="1"/>
  <c r="D7" i="1"/>
  <c r="C179" i="1"/>
  <c r="C78" i="1"/>
  <c r="C22" i="1"/>
  <c r="C36" i="1"/>
  <c r="C211" i="1"/>
  <c r="C7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F205" i="1"/>
  <c r="F204" i="1"/>
  <c r="K210" i="1"/>
  <c r="E210" i="1"/>
  <c r="J210" i="1"/>
  <c r="D210" i="1"/>
  <c r="I209" i="1"/>
  <c r="K208" i="1"/>
  <c r="E208" i="1"/>
  <c r="J208" i="1"/>
  <c r="D208" i="1"/>
  <c r="I207" i="1"/>
  <c r="K206" i="1"/>
  <c r="E206" i="1"/>
  <c r="J206" i="1"/>
  <c r="D206" i="1"/>
  <c r="K205" i="1"/>
  <c r="J205" i="1"/>
  <c r="G196" i="1"/>
  <c r="G187" i="1"/>
  <c r="G184" i="1"/>
  <c r="G183" i="1"/>
  <c r="K203" i="1"/>
  <c r="E203" i="1"/>
  <c r="C203" i="1"/>
  <c r="K202" i="1"/>
  <c r="E202" i="1"/>
  <c r="C202" i="1"/>
  <c r="K201" i="1"/>
  <c r="E201" i="1"/>
  <c r="C201" i="1"/>
  <c r="K200" i="1"/>
  <c r="E200" i="1"/>
  <c r="C200" i="1"/>
  <c r="K199" i="1"/>
  <c r="E199" i="1"/>
  <c r="C199" i="1"/>
  <c r="K198" i="1"/>
  <c r="E198" i="1"/>
  <c r="C198" i="1"/>
  <c r="K197" i="1"/>
  <c r="E197" i="1"/>
  <c r="C197" i="1"/>
  <c r="K196" i="1"/>
  <c r="K195" i="1"/>
  <c r="E195" i="1"/>
  <c r="C195" i="1"/>
  <c r="K194" i="1"/>
  <c r="E194" i="1"/>
  <c r="C194" i="1"/>
  <c r="K193" i="1"/>
  <c r="E193" i="1"/>
  <c r="C193" i="1"/>
  <c r="K192" i="1"/>
  <c r="E192" i="1"/>
  <c r="C192" i="1"/>
  <c r="K191" i="1"/>
  <c r="E191" i="1"/>
  <c r="C191" i="1"/>
  <c r="K190" i="1"/>
  <c r="E190" i="1"/>
  <c r="C190" i="1"/>
  <c r="K189" i="1"/>
  <c r="E189" i="1"/>
  <c r="C189" i="1"/>
  <c r="K188" i="1"/>
  <c r="E188" i="1"/>
  <c r="C188" i="1"/>
  <c r="K187" i="1"/>
  <c r="K186" i="1"/>
  <c r="E186" i="1"/>
  <c r="C186" i="1"/>
  <c r="K185" i="1"/>
  <c r="E185" i="1"/>
  <c r="C185" i="1"/>
  <c r="K184" i="1"/>
  <c r="K183" i="1"/>
  <c r="K182" i="1"/>
  <c r="H174" i="1"/>
  <c r="G174" i="1"/>
  <c r="H172" i="1"/>
  <c r="G172" i="1"/>
  <c r="H150" i="1"/>
  <c r="G150" i="1"/>
  <c r="H140" i="1"/>
  <c r="G140" i="1"/>
  <c r="H139" i="1"/>
  <c r="G139" i="1"/>
  <c r="K178" i="1"/>
  <c r="E178" i="1"/>
  <c r="J178" i="1"/>
  <c r="D178" i="1"/>
  <c r="K177" i="1"/>
  <c r="E177" i="1"/>
  <c r="J177" i="1"/>
  <c r="D177" i="1"/>
  <c r="K176" i="1"/>
  <c r="E176" i="1"/>
  <c r="J176" i="1"/>
  <c r="D176" i="1"/>
  <c r="K175" i="1"/>
  <c r="E175" i="1"/>
  <c r="J175" i="1"/>
  <c r="D175" i="1"/>
  <c r="K174" i="1"/>
  <c r="J174" i="1"/>
  <c r="K173" i="1"/>
  <c r="E173" i="1"/>
  <c r="J173" i="1"/>
  <c r="D173" i="1"/>
  <c r="K172" i="1"/>
  <c r="J172" i="1"/>
  <c r="K171" i="1"/>
  <c r="E171" i="1"/>
  <c r="J171" i="1"/>
  <c r="D171" i="1"/>
  <c r="K170" i="1"/>
  <c r="E170" i="1"/>
  <c r="J170" i="1"/>
  <c r="D170" i="1"/>
  <c r="K169" i="1"/>
  <c r="E169" i="1"/>
  <c r="J169" i="1"/>
  <c r="D169" i="1"/>
  <c r="K168" i="1"/>
  <c r="E168" i="1"/>
  <c r="J168" i="1"/>
  <c r="D168" i="1"/>
  <c r="K167" i="1"/>
  <c r="E167" i="1"/>
  <c r="J167" i="1"/>
  <c r="D167" i="1"/>
  <c r="K166" i="1"/>
  <c r="E166" i="1"/>
  <c r="J166" i="1"/>
  <c r="D166" i="1"/>
  <c r="K165" i="1"/>
  <c r="E165" i="1"/>
  <c r="J165" i="1"/>
  <c r="D165" i="1"/>
  <c r="K164" i="1"/>
  <c r="E164" i="1"/>
  <c r="J164" i="1"/>
  <c r="D164" i="1"/>
  <c r="K163" i="1"/>
  <c r="E163" i="1"/>
  <c r="J163" i="1"/>
  <c r="D163" i="1"/>
  <c r="K162" i="1"/>
  <c r="E162" i="1"/>
  <c r="J162" i="1"/>
  <c r="D162" i="1"/>
  <c r="K161" i="1"/>
  <c r="E161" i="1"/>
  <c r="J161" i="1"/>
  <c r="D161" i="1"/>
  <c r="K160" i="1"/>
  <c r="E160" i="1"/>
  <c r="J160" i="1"/>
  <c r="D160" i="1"/>
  <c r="K159" i="1"/>
  <c r="E159" i="1"/>
  <c r="J159" i="1"/>
  <c r="D159" i="1"/>
  <c r="K158" i="1"/>
  <c r="E158" i="1"/>
  <c r="J158" i="1"/>
  <c r="D158" i="1"/>
  <c r="K157" i="1"/>
  <c r="E157" i="1"/>
  <c r="J157" i="1"/>
  <c r="D157" i="1"/>
  <c r="K156" i="1"/>
  <c r="E156" i="1"/>
  <c r="J156" i="1"/>
  <c r="D156" i="1"/>
  <c r="K155" i="1"/>
  <c r="E155" i="1"/>
  <c r="J155" i="1"/>
  <c r="D155" i="1"/>
  <c r="K154" i="1"/>
  <c r="E154" i="1"/>
  <c r="J154" i="1"/>
  <c r="D154" i="1"/>
  <c r="K153" i="1"/>
  <c r="E153" i="1"/>
  <c r="J153" i="1"/>
  <c r="D153" i="1"/>
  <c r="K152" i="1"/>
  <c r="E152" i="1"/>
  <c r="J152" i="1"/>
  <c r="D152" i="1"/>
  <c r="K151" i="1"/>
  <c r="E151" i="1"/>
  <c r="J151" i="1"/>
  <c r="D151" i="1"/>
  <c r="K150" i="1"/>
  <c r="J150" i="1"/>
  <c r="K149" i="1"/>
  <c r="E149" i="1"/>
  <c r="J149" i="1"/>
  <c r="D149" i="1"/>
  <c r="K148" i="1"/>
  <c r="E148" i="1"/>
  <c r="J148" i="1"/>
  <c r="D148" i="1"/>
  <c r="K147" i="1"/>
  <c r="E147" i="1"/>
  <c r="J147" i="1"/>
  <c r="D147" i="1"/>
  <c r="K146" i="1"/>
  <c r="E146" i="1"/>
  <c r="J146" i="1"/>
  <c r="D146" i="1"/>
  <c r="K145" i="1"/>
  <c r="E145" i="1"/>
  <c r="J145" i="1"/>
  <c r="D145" i="1"/>
  <c r="K144" i="1"/>
  <c r="E144" i="1"/>
  <c r="J144" i="1"/>
  <c r="D144" i="1"/>
  <c r="K143" i="1"/>
  <c r="E143" i="1"/>
  <c r="J143" i="1"/>
  <c r="D143" i="1"/>
  <c r="K142" i="1"/>
  <c r="E142" i="1"/>
  <c r="J142" i="1"/>
  <c r="D142" i="1"/>
  <c r="K141" i="1"/>
  <c r="E141" i="1"/>
  <c r="J141" i="1"/>
  <c r="D141" i="1"/>
  <c r="K140" i="1"/>
  <c r="J140" i="1"/>
  <c r="K139" i="1"/>
  <c r="J139" i="1"/>
  <c r="K138" i="1"/>
  <c r="E138" i="1"/>
  <c r="J138" i="1"/>
  <c r="D138" i="1"/>
  <c r="K137" i="1"/>
  <c r="E137" i="1"/>
  <c r="J137" i="1"/>
  <c r="D137" i="1"/>
  <c r="K136" i="1"/>
  <c r="E136" i="1"/>
  <c r="J136" i="1"/>
  <c r="D136" i="1"/>
  <c r="K135" i="1"/>
  <c r="E135" i="1"/>
  <c r="J135" i="1"/>
  <c r="D135" i="1"/>
  <c r="K134" i="1"/>
  <c r="E134" i="1"/>
  <c r="J134" i="1"/>
  <c r="D134" i="1"/>
  <c r="K133" i="1"/>
  <c r="J133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F92" i="1"/>
  <c r="F89" i="1"/>
  <c r="F8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J77" i="1"/>
  <c r="J76" i="1"/>
  <c r="J75" i="1"/>
  <c r="J74" i="1"/>
  <c r="J73" i="1"/>
  <c r="J72" i="1"/>
  <c r="J71" i="1"/>
  <c r="J70" i="1"/>
  <c r="J69" i="1"/>
  <c r="D69" i="1"/>
  <c r="C69" i="1"/>
  <c r="J66" i="1"/>
  <c r="J65" i="1"/>
  <c r="J64" i="1"/>
  <c r="D64" i="1"/>
  <c r="J63" i="1"/>
  <c r="J62" i="1"/>
  <c r="D62" i="1"/>
  <c r="J61" i="1"/>
  <c r="J60" i="1"/>
  <c r="D60" i="1"/>
  <c r="J59" i="1"/>
  <c r="J58" i="1"/>
  <c r="D58" i="1"/>
  <c r="J57" i="1"/>
  <c r="J55" i="1"/>
  <c r="D55" i="1"/>
  <c r="J54" i="1"/>
  <c r="J53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C135" i="1"/>
  <c r="C143" i="1"/>
  <c r="C147" i="1"/>
  <c r="C151" i="1"/>
  <c r="C155" i="1"/>
  <c r="C159" i="1"/>
  <c r="C206" i="1"/>
  <c r="C208" i="1"/>
  <c r="C210" i="1"/>
  <c r="I205" i="1"/>
  <c r="K204" i="1"/>
  <c r="E204" i="1"/>
  <c r="E205" i="1"/>
  <c r="J204" i="1"/>
  <c r="D204" i="1"/>
  <c r="D205" i="1"/>
  <c r="I206" i="1"/>
  <c r="I208" i="1"/>
  <c r="I210" i="1"/>
  <c r="C163" i="1"/>
  <c r="C167" i="1"/>
  <c r="C171" i="1"/>
  <c r="C175" i="1"/>
  <c r="K60" i="1"/>
  <c r="E60" i="1"/>
  <c r="C60" i="1"/>
  <c r="F78" i="1"/>
  <c r="D150" i="1"/>
  <c r="D174" i="1"/>
  <c r="I234" i="1"/>
  <c r="I211" i="1"/>
  <c r="H184" i="1"/>
  <c r="E184" i="1"/>
  <c r="D184" i="1"/>
  <c r="E182" i="1"/>
  <c r="C182" i="1"/>
  <c r="K181" i="1"/>
  <c r="H187" i="1"/>
  <c r="E187" i="1"/>
  <c r="D187" i="1"/>
  <c r="H196" i="1"/>
  <c r="E196" i="1"/>
  <c r="D196" i="1"/>
  <c r="H183" i="1"/>
  <c r="D183" i="1"/>
  <c r="G181" i="1"/>
  <c r="D181" i="1"/>
  <c r="E172" i="1"/>
  <c r="J132" i="1"/>
  <c r="D133" i="1"/>
  <c r="G132" i="1"/>
  <c r="D139" i="1"/>
  <c r="K132" i="1"/>
  <c r="E133" i="1"/>
  <c r="C137" i="1"/>
  <c r="C141" i="1"/>
  <c r="C145" i="1"/>
  <c r="C149" i="1"/>
  <c r="C153" i="1"/>
  <c r="C157" i="1"/>
  <c r="C161" i="1"/>
  <c r="C165" i="1"/>
  <c r="C169" i="1"/>
  <c r="C173" i="1"/>
  <c r="C177" i="1"/>
  <c r="H132" i="1"/>
  <c r="E139" i="1"/>
  <c r="E150" i="1"/>
  <c r="E174" i="1"/>
  <c r="E140" i="1"/>
  <c r="C134" i="1"/>
  <c r="C136" i="1"/>
  <c r="C138" i="1"/>
  <c r="C142" i="1"/>
  <c r="C144" i="1"/>
  <c r="C146" i="1"/>
  <c r="C148" i="1"/>
  <c r="C152" i="1"/>
  <c r="C154" i="1"/>
  <c r="C156" i="1"/>
  <c r="C158" i="1"/>
  <c r="C160" i="1"/>
  <c r="C162" i="1"/>
  <c r="C164" i="1"/>
  <c r="C166" i="1"/>
  <c r="C168" i="1"/>
  <c r="C170" i="1"/>
  <c r="C176" i="1"/>
  <c r="C178" i="1"/>
  <c r="D140" i="1"/>
  <c r="C140" i="1"/>
  <c r="D172" i="1"/>
  <c r="I96" i="1"/>
  <c r="I78" i="1"/>
  <c r="K54" i="1"/>
  <c r="E54" i="1"/>
  <c r="D54" i="1"/>
  <c r="K63" i="1"/>
  <c r="E63" i="1"/>
  <c r="D63" i="1"/>
  <c r="K66" i="1"/>
  <c r="E66" i="1"/>
  <c r="D66" i="1"/>
  <c r="K76" i="1"/>
  <c r="E76" i="1"/>
  <c r="D76" i="1"/>
  <c r="K58" i="1"/>
  <c r="E58" i="1"/>
  <c r="C58" i="1"/>
  <c r="K61" i="1"/>
  <c r="E61" i="1"/>
  <c r="D61" i="1"/>
  <c r="K73" i="1"/>
  <c r="E73" i="1"/>
  <c r="D73" i="1"/>
  <c r="C73" i="1"/>
  <c r="K77" i="1"/>
  <c r="E77" i="1"/>
  <c r="D77" i="1"/>
  <c r="D53" i="1"/>
  <c r="J52" i="1"/>
  <c r="K55" i="1"/>
  <c r="E55" i="1"/>
  <c r="C55" i="1"/>
  <c r="K59" i="1"/>
  <c r="E59" i="1"/>
  <c r="D59" i="1"/>
  <c r="K64" i="1"/>
  <c r="E64" i="1"/>
  <c r="C64" i="1"/>
  <c r="K70" i="1"/>
  <c r="E70" i="1"/>
  <c r="D70" i="1"/>
  <c r="K74" i="1"/>
  <c r="E74" i="1"/>
  <c r="D74" i="1"/>
  <c r="K53" i="1"/>
  <c r="K57" i="1"/>
  <c r="E57" i="1"/>
  <c r="D57" i="1"/>
  <c r="K62" i="1"/>
  <c r="E62" i="1"/>
  <c r="C62" i="1"/>
  <c r="K65" i="1"/>
  <c r="E65" i="1"/>
  <c r="D65" i="1"/>
  <c r="K71" i="1"/>
  <c r="E71" i="1"/>
  <c r="D71" i="1"/>
  <c r="C71" i="1"/>
  <c r="K75" i="1"/>
  <c r="E75" i="1"/>
  <c r="D75" i="1"/>
  <c r="K72" i="1"/>
  <c r="E72" i="1"/>
  <c r="D72" i="1"/>
  <c r="C72" i="1"/>
  <c r="I36" i="1"/>
  <c r="I34" i="1"/>
  <c r="I33" i="1"/>
  <c r="I32" i="1"/>
  <c r="I31" i="1"/>
  <c r="I30" i="1"/>
  <c r="I29" i="1"/>
  <c r="I28" i="1"/>
  <c r="I27" i="1"/>
  <c r="I26" i="1"/>
  <c r="I25" i="1"/>
  <c r="I24" i="1"/>
  <c r="I23" i="1"/>
  <c r="F20" i="1"/>
  <c r="F19" i="1"/>
  <c r="F18" i="1"/>
  <c r="F16" i="1"/>
  <c r="F15" i="1"/>
  <c r="F14" i="1"/>
  <c r="F13" i="1"/>
  <c r="F12" i="1"/>
  <c r="F11" i="1"/>
  <c r="F10" i="1"/>
  <c r="F8" i="1"/>
  <c r="I21" i="1"/>
  <c r="I17" i="1"/>
  <c r="I16" i="1"/>
  <c r="I15" i="1"/>
  <c r="I14" i="1"/>
  <c r="I13" i="1"/>
  <c r="I12" i="1"/>
  <c r="I11" i="1"/>
  <c r="I10" i="1"/>
  <c r="I9" i="1"/>
  <c r="I8" i="1"/>
  <c r="C150" i="1"/>
  <c r="I204" i="1"/>
  <c r="C205" i="1"/>
  <c r="C204" i="1"/>
  <c r="F7" i="1"/>
  <c r="F6" i="1"/>
  <c r="C172" i="1"/>
  <c r="C174" i="1"/>
  <c r="C196" i="1"/>
  <c r="C75" i="1"/>
  <c r="C65" i="1"/>
  <c r="C57" i="1"/>
  <c r="C74" i="1"/>
  <c r="C59" i="1"/>
  <c r="C77" i="1"/>
  <c r="C139" i="1"/>
  <c r="H181" i="1"/>
  <c r="E181" i="1"/>
  <c r="C181" i="1"/>
  <c r="E183" i="1"/>
  <c r="C183" i="1"/>
  <c r="C187" i="1"/>
  <c r="C184" i="1"/>
  <c r="E132" i="1"/>
  <c r="C133" i="1"/>
  <c r="D132" i="1"/>
  <c r="G6" i="1"/>
  <c r="E53" i="1"/>
  <c r="C53" i="1"/>
  <c r="K52" i="1"/>
  <c r="C70" i="1"/>
  <c r="C66" i="1"/>
  <c r="C54" i="1"/>
  <c r="D52" i="1"/>
  <c r="J6" i="1"/>
  <c r="C61" i="1"/>
  <c r="C76" i="1"/>
  <c r="C63" i="1"/>
  <c r="I22" i="1"/>
  <c r="I7" i="1"/>
  <c r="H6" i="1"/>
  <c r="I6" i="1"/>
  <c r="C132" i="1"/>
  <c r="D6" i="1"/>
  <c r="E52" i="1"/>
  <c r="E6" i="1"/>
  <c r="K6" i="1"/>
  <c r="C52" i="1"/>
  <c r="C6" i="1"/>
</calcChain>
</file>

<file path=xl/sharedStrings.xml><?xml version="1.0" encoding="utf-8"?>
<sst xmlns="http://schemas.openxmlformats.org/spreadsheetml/2006/main" count="1359" uniqueCount="770">
  <si>
    <t xml:space="preserve">Ордынский район     </t>
  </si>
  <si>
    <t xml:space="preserve">Северный район </t>
  </si>
  <si>
    <t xml:space="preserve">Сузунский район  </t>
  </si>
  <si>
    <t xml:space="preserve">Татарский район       </t>
  </si>
  <si>
    <t>Тогучинский район</t>
  </si>
  <si>
    <t xml:space="preserve">Убинский район     </t>
  </si>
  <si>
    <t xml:space="preserve">Усть-Таркский район </t>
  </si>
  <si>
    <t xml:space="preserve">Чановский район       </t>
  </si>
  <si>
    <t xml:space="preserve">Черепановский район </t>
  </si>
  <si>
    <t xml:space="preserve">Чистоозерный район </t>
  </si>
  <si>
    <t xml:space="preserve">Чулымский район </t>
  </si>
  <si>
    <t xml:space="preserve">г. Бердск                    </t>
  </si>
  <si>
    <t xml:space="preserve">г. Искитим                   </t>
  </si>
  <si>
    <t xml:space="preserve">р.п. Кольцово                </t>
  </si>
  <si>
    <t>г. Новосибирск</t>
  </si>
  <si>
    <t>г. Обь</t>
  </si>
  <si>
    <t>ОМСКАЯ ОБЛАСТЬ</t>
  </si>
  <si>
    <t>Городской округ город Омск</t>
  </si>
  <si>
    <t>Азовское сельское поселение</t>
  </si>
  <si>
    <t>Большеречинское городское поселение</t>
  </si>
  <si>
    <t>Большеуковское сельское поселение</t>
  </si>
  <si>
    <t>Горьковское городское поселение</t>
  </si>
  <si>
    <t>Знаменское сельское поселение</t>
  </si>
  <si>
    <t>Исилькульское городское поселение</t>
  </si>
  <si>
    <t>Калачинское городское поселение</t>
  </si>
  <si>
    <t>Колосовское сельское поселение</t>
  </si>
  <si>
    <t>Кормиловское городское поселение</t>
  </si>
  <si>
    <t>Победительское сельское поселение</t>
  </si>
  <si>
    <t>Крутинское городское поселение</t>
  </si>
  <si>
    <t>Любинское городское поселение</t>
  </si>
  <si>
    <t>Красноярское городское поселение</t>
  </si>
  <si>
    <t>Марьяновское городское поселение</t>
  </si>
  <si>
    <t>Москаленское городское поселение</t>
  </si>
  <si>
    <t>Муромцевское городское поселение</t>
  </si>
  <si>
    <t>Называевское городское поселение</t>
  </si>
  <si>
    <t>Нижнеомское сельское поселение</t>
  </si>
  <si>
    <t>Нововаршавское городское поселение</t>
  </si>
  <si>
    <t>Большегривское городское поселение</t>
  </si>
  <si>
    <t>Одесское сельское поселение</t>
  </si>
  <si>
    <t>Оконешниковское городское поселение</t>
  </si>
  <si>
    <t>Ростовкинское сельское поселение</t>
  </si>
  <si>
    <t>Чернолучинское городское поселение</t>
  </si>
  <si>
    <t>Новоомское сельское поселение</t>
  </si>
  <si>
    <t>Богословское сельское поселение</t>
  </si>
  <si>
    <t>Дружинское сельское поселение</t>
  </si>
  <si>
    <t>Красноярское сельское поселение</t>
  </si>
  <si>
    <t>Лузинское сельское поселение</t>
  </si>
  <si>
    <t>Морозовское сельское поселение</t>
  </si>
  <si>
    <t>Троицкое сельское поселение</t>
  </si>
  <si>
    <t>Павлоградское городское поселение</t>
  </si>
  <si>
    <t>Потавское городское поселение</t>
  </si>
  <si>
    <t>Русско-Полянское городское поселение</t>
  </si>
  <si>
    <t>Саргатское городское поселение</t>
  </si>
  <si>
    <t>Седельниковское сельское поселение</t>
  </si>
  <si>
    <t>Таврическое городское поселение</t>
  </si>
  <si>
    <t>Сосновское сельское поселение</t>
  </si>
  <si>
    <t>Тарское городское поселение</t>
  </si>
  <si>
    <t>Тевризское городское поселение</t>
  </si>
  <si>
    <t>Тюкалинское городское поселение</t>
  </si>
  <si>
    <t>Усть-Ишимское сельское поселение</t>
  </si>
  <si>
    <t>Черлакское городское поселение</t>
  </si>
  <si>
    <t>Шербакульское городское поселение</t>
  </si>
  <si>
    <t>Екатеринославское сельское поселение</t>
  </si>
  <si>
    <t>РЕСПУБЛИКА АЛТАЙ</t>
  </si>
  <si>
    <t>МО «Город Горно-Алтайск»</t>
  </si>
  <si>
    <t>РЕСПУБЛИКА БУРЯТИЯ</t>
  </si>
  <si>
    <t>Городской округ «город Улан-Удэ»</t>
  </si>
  <si>
    <t>Закаменский район (г. Закаменск)</t>
  </si>
  <si>
    <t>Селенгинский район (г. Гусиноозерск)</t>
  </si>
  <si>
    <t>Кабанский район (п. Каменск, п. Селенгинск, п.Кабанск)</t>
  </si>
  <si>
    <t>Мухоршибирский район (п. Саган-Нур с. Мухоршибирь)</t>
  </si>
  <si>
    <t>Городской округ «Город Северобайкальск»</t>
  </si>
  <si>
    <t>Баргузинский район (с. Баргузин)</t>
  </si>
  <si>
    <t>Баунтовский Эвенкийский район (с. Багдарин)</t>
  </si>
  <si>
    <t>Бичурский район (с. Бичура)</t>
  </si>
  <si>
    <t>Джидинский район (с. Петропавловка)</t>
  </si>
  <si>
    <t>Заиграевский район (п. Заиграево)</t>
  </si>
  <si>
    <t>Иволгинский район (с. Иволгинск)</t>
  </si>
  <si>
    <t>Кижингинский район (с. Кижинга)</t>
  </si>
  <si>
    <t>Курумканский район (с. Курумкан)</t>
  </si>
  <si>
    <t>Кяхтинской район (г. Кяхта)</t>
  </si>
  <si>
    <t>Муйский район (п. Таксимо)</t>
  </si>
  <si>
    <t>Окинский район (с. Орлик)</t>
  </si>
  <si>
    <t>Прибайкальский район (с. Турунтаево)</t>
  </si>
  <si>
    <t>Северо-Байкальский район (п. Нижнеангарск)</t>
  </si>
  <si>
    <t>Тарбагатайский район (с. Тарбагатай)</t>
  </si>
  <si>
    <t>Тункинский район (с. Кырен)</t>
  </si>
  <si>
    <t>Хоринский район (с. Хоринск)</t>
  </si>
  <si>
    <t>РЕСПУБЛИКА ТЫВА</t>
  </si>
  <si>
    <t>г. Кызыл</t>
  </si>
  <si>
    <t>г. Ак-Довурак</t>
  </si>
  <si>
    <t>г. Шагонар Улуг-Хемского района</t>
  </si>
  <si>
    <t>г. Чадан Дзун-Хемчикского района</t>
  </si>
  <si>
    <t>с. Кызыл-Мажалык Барун-Хемчикского района</t>
  </si>
  <si>
    <t>с. Хову-Аксы 
Чеди-Хольский района</t>
  </si>
  <si>
    <t>город Абакан</t>
  </si>
  <si>
    <t xml:space="preserve">город Абаза </t>
  </si>
  <si>
    <t>город Саяногорск</t>
  </si>
  <si>
    <t>город Сорск</t>
  </si>
  <si>
    <t>город Черногорск</t>
  </si>
  <si>
    <t>Белоярский сельсовет</t>
  </si>
  <si>
    <t>Подсинский сельсовет</t>
  </si>
  <si>
    <t>Аскизский сельсовет</t>
  </si>
  <si>
    <t>Аскизский поссовет</t>
  </si>
  <si>
    <t>Вершино-Тейский поссовет</t>
  </si>
  <si>
    <t>Бискамжинский поссовет</t>
  </si>
  <si>
    <t>Бейский сельсовет</t>
  </si>
  <si>
    <t>Боградский сельсовет</t>
  </si>
  <si>
    <t>Копьевский поссовет</t>
  </si>
  <si>
    <t>Усть-Абаканский поссовет</t>
  </si>
  <si>
    <t>Опытненский сельсовет</t>
  </si>
  <si>
    <t>Расцветовский сельсовет</t>
  </si>
  <si>
    <t>Жемчужненский поссовет</t>
  </si>
  <si>
    <t>Коммунаровский сельсовет</t>
  </si>
  <si>
    <t>Туимский сельсовет</t>
  </si>
  <si>
    <t>Ширинский сельсовет</t>
  </si>
  <si>
    <t>Таштыпский сельсовет</t>
  </si>
  <si>
    <t>РЕСПУБЛИКА ХАКАСИЯ</t>
  </si>
  <si>
    <t>Томск</t>
  </si>
  <si>
    <t>ЗАТО Северск</t>
  </si>
  <si>
    <t>Колпашевский район</t>
  </si>
  <si>
    <t>Томский район</t>
  </si>
  <si>
    <t>Асиновский район</t>
  </si>
  <si>
    <t>Стрежевой</t>
  </si>
  <si>
    <t>Каргасокский район</t>
  </si>
  <si>
    <t>Александровский район</t>
  </si>
  <si>
    <t>Шегарский район</t>
  </si>
  <si>
    <t>Первомайский район</t>
  </si>
  <si>
    <t>Верхнекетский район</t>
  </si>
  <si>
    <t>Зырянский район</t>
  </si>
  <si>
    <t>Молчановский район</t>
  </si>
  <si>
    <t>Парабельский район</t>
  </si>
  <si>
    <t>Кривошеинский район</t>
  </si>
  <si>
    <t>Кожевниковский район</t>
  </si>
  <si>
    <t>Чаинский район</t>
  </si>
  <si>
    <t>Бакчарский район</t>
  </si>
  <si>
    <t>Кедровый</t>
  </si>
  <si>
    <t>Тегульдетский район</t>
  </si>
  <si>
    <t>ТОМСКАЯ ОБЛАСТЬ</t>
  </si>
  <si>
    <t>Постановление Правительства Забайкальского края
от 15 марта 2017 г. N 94
"О внесении изменений в государственную программу
Забайкальского края "Развитие жилищно-коммунального хозяйства Забайкальского
края", утвержденную постановлением Правительства Забайкальского края
от 30 декабря 2015 года N 650"</t>
  </si>
  <si>
    <t>Постановление Правительства Иркутской области от 15.03.2017 № 160-пп "О внесении изменений в государственную программу, утвержденную постановлением Правительства от 24.10.2013 №446-пп</t>
  </si>
  <si>
    <t xml:space="preserve">Постановление Правительства Красноярского края от 14.03.2017 №126-п "О внесении изменений в постановление Правительства Красноярского края
от 30.09.2013 № 517-п «Об утверждении государственной программы Красноярского края «Содействие развитию местного самоуправления» </t>
  </si>
  <si>
    <t>Постановление правительства Новосибирской области от 15.03.2017 № 86-п о внесении изменений в Постановление от 16.02.2015 № 66-п</t>
  </si>
  <si>
    <t xml:space="preserve">Постановление Правительства Омской области от 14.03.2017 №62-п (О внесении изменений в Постановление Правительства Омской области от 16.10.2013 №264-п) </t>
  </si>
  <si>
    <t>Постановление Правительства Республики Алтай от 15.03.2017 №53 "Об утверждении изменений в государственную программу", Приказ Минрегионразвития от 15.03.2017 №120 (О внесении изменений в гос.программу)</t>
  </si>
  <si>
    <t>Постановление правительства Республики Бурятия от 15 марта 2017  № 97 О внесении изменений в постановление Правительства Республики Бурятия от 02.08.2013 № 424  «Об утверждении Государственной программы Республики Бурятия «Развитие строительного и жилищно-коммунального комплексов  Республики Бурятия»</t>
  </si>
  <si>
    <t>Постановление правительства Республики Тыва от 14.02.2017 № 36 о внесении изменений в гос. программу от 06.06.2014 № 267</t>
  </si>
  <si>
    <t>Постановление Администрации Томской области №109а от 29.03.2017 «О внесении изменений в постановление Администрации Томской области от 12.12 2014 № 490а»</t>
  </si>
  <si>
    <t>постановление Правительства Республики Хакасия от 14.03.2017 № 101 «О внесении изменений в государственную программу  Республики Хакасия «Жилище (2016-2020 годы)», утвержденну. Постановлением Правительства Республики Хакасия от 27.10.2015 № 555»</t>
  </si>
  <si>
    <t>3.</t>
  </si>
  <si>
    <t xml:space="preserve">ПОСТАНОВЛЕНИЕ КОЛЛЕГИИ
АДМИНИСТРАЦИИ 
от « 31.03.2017»  2017 г.  №141  г. Кемерово
О внесении изменений в постановление Коллегии Администрации Кемеровской области от 24.10.2013 № 458 «Об утверждении государственной программы Кемеровской области 
«Жилищно-коммунальный и дорожный комплекс, энергосбережение и повышение энергоэффективности Кузбасса»
на 2014-2019 годы»
</t>
  </si>
  <si>
    <r>
      <t xml:space="preserve">1 083 ,865 </t>
    </r>
    <r>
      <rPr>
        <sz val="11"/>
        <color indexed="8"/>
        <rFont val="Times New Roman"/>
        <family val="1"/>
        <charset val="204"/>
      </rPr>
      <t xml:space="preserve"> 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</si>
  <si>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</si>
  <si>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</si>
  <si>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</si>
  <si>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</si>
  <si>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</si>
  <si>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</si>
  <si>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</si>
  <si>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</si>
  <si>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</si>
  <si>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</si>
  <si>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</si>
  <si>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</si>
  <si>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</si>
  <si>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</si>
  <si>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</si>
  <si>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</si>
  <si>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</si>
  <si>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</si>
  <si>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</si>
  <si>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</si>
  <si>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</si>
  <si>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</si>
  <si>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</si>
  <si>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</si>
  <si>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</si>
  <si>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</si>
  <si>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rPr>
        <b/>
        <sz val="14"/>
        <rFont val="Times New Roman"/>
        <family val="1"/>
        <charset val="204"/>
      </rPr>
      <t xml:space="preserve">Численность граждан, </t>
    </r>
    <r>
      <rPr>
        <sz val="11"/>
        <rFont val="Times New Roman"/>
        <family val="1"/>
        <charset val="204"/>
      </rPr>
      <t xml:space="preserve">проживающих  в муниципалитетах  - получателях субсидий на  формирование городской среды,  тыс. чел </t>
    </r>
  </si>
  <si>
    <t>ИТОГО по СИБИРСКОМУ ФО</t>
  </si>
  <si>
    <t>моногород</t>
  </si>
  <si>
    <t>http://aleysk22.su/info-for-nas/formirovanie-sovremennoy-gorodskoy-sredy-na-territorii-goroda-aleyska-na-2017-god/12028/</t>
  </si>
  <si>
    <t>http://aleysk22.su/info-for-nas/formirovanie-sovremennoy-gorodskoy-sredy-na-territorii-goroda-aleyska-na-2017-god/12026/</t>
  </si>
  <si>
    <t>http://barnaul.org/upload/medialibrary/94b/proekt-postanovleniya.pdf</t>
  </si>
  <si>
    <t>http://barnaul.org/upload/medialibrary/5c5/poryadok.pdf</t>
  </si>
  <si>
    <t>http://belokuriha-gorod.ru/doc2017/pr.doc</t>
  </si>
  <si>
    <t>http://belokuriha-gorod.ru/doc2017/belokurikha_postanovlenie.docx</t>
  </si>
  <si>
    <t>http://biysk22.ru/upload/iblock/95d/Муниципальная программа формирования современной городской среды.pdf</t>
  </si>
  <si>
    <t>http://biysk22.ru/upload/iblock/b3b/Порядок приема и оценки преложений по дворовым территориям многоквартирных домов.pdf</t>
  </si>
  <si>
    <t>http://admzarinsk.ru/media/project_mo_160/61/10/e9/2c/20/e8/munitsipalnaya-programma-2017-god-proekt.pdf</t>
  </si>
  <si>
    <t>http://admzarinsk.ru/media/project_mo_160/16/fb/a9/14/bc/3d/postanovlenie-ob-utverzhdenii-poryadkov.pdf</t>
  </si>
  <si>
    <t>http://www.novoaltaysk.ru/files/post_adm/pril_364_31.03.2017.doc</t>
  </si>
  <si>
    <t>http://www.novoaltaysk.ru/files/post_adm/364_31.03.2017.doc</t>
  </si>
  <si>
    <t>http://rubadm.ru/sites/default/files/proekt_podprogrammy.doc</t>
  </si>
  <si>
    <t>http://rubadm.ru/sites/default/files/31.03.2017_no_941.doc</t>
  </si>
  <si>
    <t>http://rubadm.ru/sites/default/files/31.03.2017_no_942.doc</t>
  </si>
  <si>
    <t>http://rubadm.ru/sites/default/files/ot_31.03.2017_no_939.doc</t>
  </si>
  <si>
    <t>http://slavgorod.ru/files/documents/jkx/mun_prog_comfort.pdf?v=2</t>
  </si>
  <si>
    <t>http://slavgorod.ru/files/documents/jkx/p0265_1_17.pdf?v=2</t>
  </si>
  <si>
    <t>https://yadi.sk/d/PnT4Ym1B3GUtoP</t>
  </si>
  <si>
    <t>https://yadi.sk/d/6y_6ulmT3GNRbR</t>
  </si>
  <si>
    <t>http://www.zato-sibirsky.ru/gorsreda/2017.03.29.doc</t>
  </si>
  <si>
    <t>http://www.zato-sibirsky.ru/gorsreda/2017.03.16.doc</t>
  </si>
  <si>
    <t>http://stepnoeozero.ru/images/files/objavlenija/mun_progr_form.pdf</t>
  </si>
  <si>
    <t>http://stepnoeozero.ru/images/files/objavlenija/komiss_i_obs.pdf</t>
  </si>
  <si>
    <t>http://stepnoeozero.ru/images/files/objavlenija/r_zajavka_prt.pdf</t>
  </si>
  <si>
    <t>http://www.admin.chita.ru/city_today/ecology/?id=5513</t>
  </si>
  <si>
    <t>http://www.admin.chita.ru/city_today/ecology/?id=5520</t>
  </si>
  <si>
    <t>http://www.admin.chita.ru/city_today/ecology/?id=5520; http://www.admin.chita.ru/law_base/?art=8154&amp;id=820</t>
  </si>
  <si>
    <t>http://go-aginskoe.ru/content/2017g</t>
  </si>
  <si>
    <t>http://чернышевск.забайкальскийкрай.рф/selskie_poseleniya/gorodskoe_poselenie_jirekenskoe/formirovanie_blagopriyatnoy_gorodskoy_sredy_na_territorii_gp_jirekenskoe.html</t>
  </si>
  <si>
    <t>http://чернышевск.забайкальскийкрай.рф/selskie_poseleniya/gorodskoe_poselenie_jirekenskoe/postanovlenie_ob_utverdenii_poryadka_obshchestvennogo_obsujdeniya_proekta_municipalnoy_programmy_formirovanie_blagopriyatnoy_gorodskoy_sredy.html</t>
  </si>
  <si>
    <t>http://чернышевск-администрация.рф/inova_block_documentset/document/174182/</t>
  </si>
  <si>
    <t>http://чернышевск-администрация.рф/normotvorchestvo/?doc_set_page=2#documentset_769</t>
  </si>
  <si>
    <t>http://чернышевск-администрация.рф/inova_block_documentset/document/174186/</t>
  </si>
  <si>
    <t>http://www.gp-novoorlovsk.ru/index.php?id=proekti-npa</t>
  </si>
  <si>
    <t>http://www.gp-novoorlovsk.ru/index.php?id=akt</t>
  </si>
  <si>
    <t>http://гп-первомайское.рф/obyavleniya/</t>
  </si>
  <si>
    <t>http://www.красно-каменск.рф/about/info/news/13076/</t>
  </si>
  <si>
    <t>http://www.красно-каменск.рф/gosserv/ofitsialnoe_opublikovanie/postanovleniya.php</t>
  </si>
  <si>
    <t>http://www.красно-каменск.рф/gosserv/ofitsialnoe_opublikovanie/postanovleniya.php?PAGEN_1=2</t>
  </si>
  <si>
    <t>http://петровзаб.забайкальскийкрай.рф/poseleniya_rayona/novopavlovskoe.html</t>
  </si>
  <si>
    <t>http://шерловогорское.рф/dokumenty/programmy/</t>
  </si>
  <si>
    <t>http://гпкокуйское.рф/?cat=426</t>
  </si>
  <si>
    <t>http://гпнерчинское.нерчинск.забайкальскийкрай.рф/documents//52452.html</t>
  </si>
  <si>
    <t>http://гпнерчинское.нерчинск.забайкальскийкрай.рф/documents//52445.html</t>
  </si>
  <si>
    <t>http://гпвершино-дарасунское.тунгокоч.чита.рф/formirovanie_sovremennoy_gorodskoy_sredy.html</t>
  </si>
  <si>
    <t>http://сретенскадм.рф/index.php/dokumenty1/postanovleniya/itemlist/category/98-2017-god</t>
  </si>
  <si>
    <t>https://fkgs.admirk.ru/docs.html</t>
  </si>
  <si>
    <t>http://usolie-sibirskoe.ru/vazhnye-ob-yavleniya/4724-obshchestvennoe-obsuzhdenie-proekta-podprogrammy-formirovanie-sovremennoj-gorodskoj-sredy-goroda-usole-sibirskoe</t>
  </si>
  <si>
    <t>http://www.admsayansk.ru/qa/903.html</t>
  </si>
  <si>
    <t>http://www.admsayansk.ru/qa/5354.html</t>
  </si>
  <si>
    <t>http://www.admsayansk.ru/qa/5355.html</t>
  </si>
  <si>
    <t>http://www.admsayansk.ru/qa/5359.html</t>
  </si>
  <si>
    <t>http://www.tulunadm.ru/qa/303.html</t>
  </si>
  <si>
    <t>http://www.gorod-shelehov.ru/about/info/news/4711/</t>
  </si>
  <si>
    <t>http://www.gorod-shelehov.ru/regulatory/postanovleniya/pa-2017.php</t>
  </si>
  <si>
    <t>http://gorod-baikalsk.ru/industry/norm_blag.html</t>
  </si>
  <si>
    <t>http://www.ust-ilimsk.ru/images/stories/gkh/sreda/proekt_mp_bl.doc</t>
  </si>
  <si>
    <t>http://ref.ust-ilimsk.ru/1001/9118</t>
  </si>
  <si>
    <t>http://admcher.ru/formirovanie-sovremennoi-gorodskoi-sredy.php</t>
  </si>
  <si>
    <t>http://zhel-ilimskoe.irkobl.ru/cityenv/doc/</t>
  </si>
  <si>
    <t xml:space="preserve">http://angarsk-adm.ru/administratsiya/formirovanie-gorodskoy-sredy/ </t>
  </si>
  <si>
    <t>http://www.bratsk-city.ru/pp-fkgs/obshchestvennye-obsuzhdeniya/proekt-programmy.php</t>
  </si>
  <si>
    <t>http://www.bratsk-city.ru/upload/iblock/a88/538%20%D0%BE%D1%82%2030.03.2017.pdf</t>
  </si>
  <si>
    <t>http://www.bratsk-city.ru/upload/iblock/8ff/539%20%D0%BE%D1%82%2030.03.2017.pdf</t>
  </si>
  <si>
    <t>http://www.zimadm.ru/qa/7110.html</t>
  </si>
  <si>
    <t>http://svirsk.ru/comf-sreda/index.html</t>
  </si>
  <si>
    <t>http://svirsk.ru/official_docs/admin_post/2017/admin_post_2017-232.pdf</t>
  </si>
  <si>
    <t xml:space="preserve">http://www.kemerovo.ru/oficialnye_dokumenty/proekty_dokumentov.html  </t>
  </si>
  <si>
    <t>http://www.kemerovo.ru/oficialnye_dokumenty/postanovleniya.html</t>
  </si>
  <si>
    <t xml:space="preserve">http://gkh-nk.ru/городская-среда/   </t>
  </si>
  <si>
    <t>http://gkh-nk.ru/городская-среда/</t>
  </si>
  <si>
    <t xml:space="preserve">http://gkh-nk.ru/городская-среда/  </t>
  </si>
  <si>
    <t>http://www.mrech.ru/infrastructure/household/formirovanie-sovremennoi-gorodskoi-sredi/full/6</t>
  </si>
  <si>
    <t xml:space="preserve">http://www.mrech.ru/infrastructure/household/formirovanie-sovremennoi-gorodskoi-sredi/ </t>
  </si>
  <si>
    <t xml:space="preserve">http://atr.my1.ru/index/formirovanie_komfortnoj_sredy_2017_tashtagol/0-712 </t>
  </si>
  <si>
    <t xml:space="preserve">http://mundybash.my1.ru/index/2017_god/0-119 </t>
  </si>
  <si>
    <t xml:space="preserve">http://atr.my1.ru/index/0-691 </t>
  </si>
  <si>
    <t>http://atr.my1.ru/index/0-691</t>
  </si>
  <si>
    <t>http://admsheregesh.my1.ru/index/zakljuchenie/0-117</t>
  </si>
  <si>
    <t>http://admsheregesh.my1.ru/index/gorodskaja_sreda/0-170</t>
  </si>
  <si>
    <t>https://www.anzhero.ru/pages/start.asp?Id=73</t>
  </si>
  <si>
    <t>http://www.anzhero.ru/pages/norm/base/getdoc.asp?Id=160&amp;DId=855006177</t>
  </si>
  <si>
    <t xml:space="preserve">http://adm-tayga.ru/proekt-munitsipalnoj-programmy-formirovanie-sovremennoj-gorodskoj-sredy-tajginskogo-gorodskogo-okruga-na-2017-god </t>
  </si>
  <si>
    <t>http://adm-tayga.ru/2016-01-28-08-46-13/normativnye-pravovye-akty</t>
  </si>
  <si>
    <t>http://www.yurga.org/gorsreda.html</t>
  </si>
  <si>
    <t xml:space="preserve">www.kaltan.net </t>
  </si>
  <si>
    <t>http://kaltan.net/node/2115</t>
  </si>
  <si>
    <t>http://www.pearlkuz.ru/index.php/component/comsp/?controller=law&amp;type=2&amp;Itemid=393</t>
  </si>
  <si>
    <t xml:space="preserve">http://www.myskiadmin.ru/%D1%81%D0%BF%D1%80%D0%B0%D0%B2%D0%BE%D1%87%D0%BD%D0%B0%D1%8F-%D0%B8%D0%BD%D1%84%D0%BE%D1%80%D0%BC%D0%B0%D1%86%D0%B8%D1%8F/item/download/763_a7a5511ca262593ad8495dcd0bede849.html  </t>
  </si>
  <si>
    <t>http://www.myskiadmin.ru/docs/628-np.pdf</t>
  </si>
  <si>
    <t xml:space="preserve">http://www.myskiadmin.ru/docs/623-p.pdf </t>
  </si>
  <si>
    <t xml:space="preserve">http://berez.org/9639-proekt-municipalnoy-podprogrammy-formirovanie-sovremennoy-gorodskoy-sredy.html  </t>
  </si>
  <si>
    <t xml:space="preserve">http://berez.org/9622-normativno-pravovye-akty-po-realizacii-municipalnoy-podprogrammy-formirovanie-sovremennoy-gorodskoy-sredy.html </t>
  </si>
  <si>
    <t>http://berez.org/9622-normativno-pravovye-akty-po-realizacii-municipalnoy-podprogrammy-formirovanie-sovremennoy-gorodskoy-sredy.html</t>
  </si>
  <si>
    <t xml:space="preserve">http://polisaevo.ru/Sreda_1  </t>
  </si>
  <si>
    <t>http://polisaevo.ru/Sreda_1</t>
  </si>
  <si>
    <t xml:space="preserve">http://polisaevo.ru/Sreda_1 </t>
  </si>
  <si>
    <t>http://www.osinniki.org/infrastruktura/zhkx/</t>
  </si>
  <si>
    <t xml:space="preserve">http://www.osinniki.org/infrastruktura/zhkx/ </t>
  </si>
  <si>
    <t>http://www.shahter.ru/expertiseNPA.php?newsid=3241</t>
  </si>
  <si>
    <t>http://www.shahter.ru/v/71_2017.zip</t>
  </si>
  <si>
    <t xml:space="preserve">http://www.shahter.ru/v/73_2017.zip </t>
  </si>
  <si>
    <t>http://www.leninsk-kuz.ru/</t>
  </si>
  <si>
    <t xml:space="preserve">http://www.leninsk-kuz.ru/  </t>
  </si>
  <si>
    <t>http://www.yashrn.ru/glavnaya/42-administrativnyj-razdel/territorialnye-organy-i-predstavitelstva/administratsiya-</t>
  </si>
  <si>
    <t xml:space="preserve">http://www.yashrn.ru/glavnaya/42-administrativnyj-razdel/territorialnye-organy-i-predstavitelstva/administratsiya- </t>
  </si>
  <si>
    <t xml:space="preserve">http://www.yashrn.ru/glavnaya/42-administrativnyj-razdel/territorialnye-organy-i-predstavitelstva/administratsiya-  </t>
  </si>
  <si>
    <t xml:space="preserve">http://admgurievsk.ru/komfortnaya-gorodskaya-sreda/ </t>
  </si>
  <si>
    <t>http://admgurievsk.ru/komfortnaya-gorodskaya-sreda/</t>
  </si>
  <si>
    <t xml:space="preserve">http://www.admsal.ru/admdeyatelnost1.html </t>
  </si>
  <si>
    <t>http://www.admsal.ru/admdeyatelnost1.html</t>
  </si>
  <si>
    <t>http://www.gorod-mariinsk.ru/</t>
  </si>
  <si>
    <t xml:space="preserve">www.gorod-mariinsk.ru </t>
  </si>
  <si>
    <t xml:space="preserve">www.gorod-mauiinsk.ru </t>
  </si>
  <si>
    <t>http://admtopki.ru/formirovanie-sovremennoj-gorodskoj-sredy</t>
  </si>
  <si>
    <t xml:space="preserve">http://admtopki.ru/formirovanie-sovremennoj-gorodskoj-sredy </t>
  </si>
  <si>
    <t>http://www.belovo42.ru/officially/2395699/</t>
  </si>
  <si>
    <t>http://www.belovo42.ru/city/doc1/?Attr%5BType%5D=&amp;Attr%5BNumber%5D=985-%EF&amp;Attr%5BdateBegin%5D=&amp;Attr%5BdateEnd%5D=</t>
  </si>
  <si>
    <t xml:space="preserve">http://www.belovo42.ru/city/doc1/?Attr%5BType%5D=&amp;Attr%5BNumber%5D=985-   </t>
  </si>
  <si>
    <t>http://krasnobrodsky.ru/index.php?option=com_content&amp;view=section&amp;layout=blog&amp;id=27&amp;Itemid=383</t>
  </si>
  <si>
    <t>http://www.tisul.ru/section/94.html</t>
  </si>
  <si>
    <t>https://yadi.sk/i/mtDPC_kF3GQDbm</t>
  </si>
  <si>
    <t xml:space="preserve">https://yadi.sk/i/mtDPC_kF3GQDbm </t>
  </si>
  <si>
    <t>https://adm-achinsk.ru/news/strategiya-formirovaniya-sovremennoj-gorodskoj-sredyi-dostupna-gorozhanam-dlya-obsuzhdeniya</t>
  </si>
  <si>
    <t>https://adm-achinsk.ru/administracziya/gorodskoe-xozyajstvo/prioritetnyij-proekt-zhkx-i-gorodskaya-sreda/dokumentyi/</t>
  </si>
  <si>
    <t>http://bogotolcity.ru/administration/formirovanie-sovremennoi-gorodskoi-sredy/proekty</t>
  </si>
  <si>
    <t>http://sibborodino.ru/index.php/zhilishchno-kommunalnoe-khozyajstvo/item/4506-prioritet-proekt-formirovanie-sovremen-gorods-sredi</t>
  </si>
  <si>
    <t>http://www.divnogorsk-adm.ru/gorodskoe-hozyajstvo/blagoustrojstvo/</t>
  </si>
  <si>
    <t>http://www.eniseysk.com./city/9874/srela/index.php?sphrase_id=4465673</t>
  </si>
  <si>
    <t>http://www.admk26.ru/novosti/nid-10990.html</t>
  </si>
  <si>
    <t>http://www.admk26.ru/sfery/voprosy_zhkh/prioritetnyj_proekt_zhkh_i_gorodskaya_sreda/normativnopravovaya_baza</t>
  </si>
  <si>
    <t>http://www.zeladmin.ru/gorozhanam/gorodskoe-hozyajstvo/informaciya-po-obshestvennomu-obsuzhdeniyu-proekta-podprogrammy-formirovanie-sovremennoj-gorodskoj-sredy-na-2017-god</t>
  </si>
  <si>
    <t>http://www.zeladmin.ru/administraciya/normativno-pravovye-akty/postanovlenie-administracii-zato-g-zelenogorska-42-p-ot-28022017-ob-utverzhdenii-poryadka-predstavleniya-rassmotreniya-i-ocenki</t>
  </si>
  <si>
    <t>http://www.zeladmin.ru/administraciya/normativno-pravovye-akty/postanovlenie-administracii-zato-g-zelenogorska-43-p-ot-28022017-ob-utverzhdenii-poryadka-predstavleniya-rassmotreniya-i-ocenki</t>
  </si>
  <si>
    <t>http://www.kansk-adm.ru/index.php/formirovanie-sovremennoj-gorodskoj-sredy</t>
  </si>
  <si>
    <t>http://www.kansk-adm.ru/index.php/npa/2017</t>
  </si>
  <si>
    <t>http://www.admkrsk.ru/citytoday/municipal/fond/GOR/Pages/Obsu.aspx</t>
  </si>
  <si>
    <t>http://www.admkrsk.ru/citytoday/municipal/fond/GOR/Pages/doc.aspx</t>
  </si>
  <si>
    <t>http://lesosibirsk.krskstate.ru/ghkh/page10919/0/id/24866</t>
  </si>
  <si>
    <t>http://lesosibirsk.krskstate.ru/ghkh/page10919/0/id/25064</t>
  </si>
  <si>
    <t>http://lesosibirsk.krskstate.ru/ghkh/page10919/0/id/25065</t>
  </si>
  <si>
    <t>http://lesosibirsk.krskstate.ru/ghkh/page10919</t>
  </si>
  <si>
    <t>http://minusinsk.info</t>
  </si>
  <si>
    <t>http://minusinsk.info/?p=9218</t>
  </si>
  <si>
    <t>http://www.nazarovograd.ru/info/announces/2699.html</t>
  </si>
  <si>
    <t>http://nazarovograd.ru/documents/2017/03/10/%D0%BE%D0%B1-%D1%83%D1%82%D0%B2%D0%B5%D1%80%D0%B6%D0%B4%D0%B5%D0%BD%D0%B8%D0%B8-%D0%BF%D0%BE%D1%80%D1%8F%D0%B4%D0%BA%D0%B0-%D0%BE%D0%B1%D1%89%D0%B5%D1%81%D1%82%D0%B2%D0%B5%D0%BD%D0%BD%D0%BE%D0%B3/</t>
  </si>
  <si>
    <t>http://nazarovograd.ru/documents/2017/03/10/%D0%BE%D0%B1-%D1%83%D1%82%D0%B2%D0%B5%D1%80%D0%B6%D0%B4%D0%B5%D0%BD%D0%B8%D0%B8-%D0%BF%D0%BE%D1%80%D1%8F%D0%B4%D0%BA%D0%B0-%D0%BF%D1%80%D0%B5%D0%B4%D1%81%D1%82%D0%B0%D0%B2%D0%BB%D0%B5%D0%BD%D0%B8/</t>
  </si>
  <si>
    <t>http://nazarovograd.ru/documents/2017/03/10/%D0%BE%D0%B1-%D1%83%D1%82%D0%B2%D0%B5%D1%80%D0%B6%D0%B4%D0%B5%D0%BD%D0%B8%D0%B8-%D0%BF%D0%BE%D1%80%D1%8F%D0%B4%D0%BA%D0%B0-%D0%B8-%D1%81%D1%80%D0%BE%D0%BA%D0%BE%D0%B2-%D0%BF%D1%80%D0%B5%D0%B4%D1%81/</t>
  </si>
  <si>
    <t>http://www.norilsk-city.ru/73696/index.shtml</t>
  </si>
  <si>
    <t>http://sosnovoborsk-city.ru/city/proekt-g-/obsuzhdenie-proekta-podprogrammy</t>
  </si>
  <si>
    <t>http://sosnovoborsk-city.ru/city/proekt-g-/normativnye-dokumenty</t>
  </si>
  <si>
    <t>http://www.gorodsharypovo.ru/news-by-category/grantovye_programmi_gorodskaya_sreda/</t>
  </si>
  <si>
    <t>http://www.gorodsharypovo.ru/docs/poisk/show/7115/</t>
  </si>
  <si>
    <t xml:space="preserve">http://kraskedr.ru/kedr/index.php?page=npbdvorik </t>
  </si>
  <si>
    <t>https://drive.google.com/file/d/0B9NIE4FdmcMjNmM5RUNla1FEWXc/view</t>
  </si>
  <si>
    <t>https://drive.google.com/file/d/0B9NIE4FdmcMjbUxZRWt2V2pKaUU/view</t>
  </si>
  <si>
    <t>https://drive.google.com/file/d/0B9NIE4FdmcMjRU9LQmxuX1RNSmM/view</t>
  </si>
  <si>
    <t>http://zato-solnechnyi.ru/index.php?option=com_content&amp;view=article&amp;id=394:2017-02-28-01-56-14&amp;catid=1:poselok</t>
  </si>
  <si>
    <t>http://www.baganselsovet.ru/legal_acts_pro.php?id_npas=52&amp;blok=adm&amp;razdel=legal_acts</t>
  </si>
  <si>
    <t>http://www.baganselsovet.ru/files/npa/2017-03-07-1344080433.doc</t>
  </si>
  <si>
    <t>http://www.baganselsovet.ru/files/npa/2017-03-07-1210612671.doc</t>
  </si>
  <si>
    <t>http://www.baganselsovet.ru/files/npa/2017-03-07-428635622.doc</t>
  </si>
  <si>
    <t>http://xn----7sbabaaecv4babf2atrj9bfnlk8grk.xn--p1ai/node/3869</t>
  </si>
  <si>
    <t>http://администрация-барабинска.рф/sites/default/files/пост.%20№%20134.doc</t>
  </si>
  <si>
    <t>http://www.bolotnoe.su/docs/proekty-mpa</t>
  </si>
  <si>
    <t>http://www.bolotnoe.su/ftpgetfile.php?id=1320&amp;module=files</t>
  </si>
  <si>
    <t>http://www.bolotnoe.su/docs/blagoustrojstvo</t>
  </si>
  <si>
    <t>http://sovet.vengerovo.ru/?m=postanovleniya-glavy</t>
  </si>
  <si>
    <t>http://sovet.vengerovo.ru/?m=postanovleniya-administracii&amp;y=2017</t>
  </si>
  <si>
    <t>http://admdovolnoe.ru/legal_acts.php?id_npas=1&amp;blok=adm&amp;razdel=legal_acts</t>
  </si>
  <si>
    <t>http://admdovolnoe.ru/files/npa/2017-02-21-1314106058.docx</t>
  </si>
  <si>
    <t>http://admdovolnoe.ru/files/npa/2017-02-21-728714171.docx</t>
  </si>
  <si>
    <t>http://zdvinskiy.ru/2013-10-01-14-58-21.html</t>
  </si>
  <si>
    <t>http://zdvinskiy.ru/2015-03-06-05-47-03/%D1%84%D0%BE%D1%80%D0%BC%D0%B8%D1%80%D0%BE%D0%B2%D0%B0%D0%BD%D0%B8%D0%B5-%D0%BA%D0%BE%D0%BC%D1%84%D0%BE%D1%80%D1%82%D0%BD%D0%BE%D0%B9-%D0%B3%D0%BE%D1%80%D0%BE%D0%B4%D1%81%D0%BA%D0%BE%D0%B9-%D1%81%D1%80%D0%B5%D0%B4%D1%8B.html</t>
  </si>
  <si>
    <t>http://sovhozny.iskitim-r.ru/dir/file/post2017.html; http://xn----7sbhggrugmm.xn--p1ai/da_razdel.php?id_blok1_levelpages1=20&amp;blok=adm&amp;razdel=da; http://cher.iskrn.ru/komf.sreda.php</t>
  </si>
  <si>
    <t>http://adm-karasuk.ru/aktualno/formirovanie-komfortnoy-gorodskoy-sredy/</t>
  </si>
  <si>
    <t>http://admkargat.ru/ru/komfortnaya-gorodskaya-sreda.html</t>
  </si>
  <si>
    <t>http://www.admkolyvan.ru/obyavlenie.php?id_obyavleniya=37&amp;blok=adm&amp;razdel=obyavleniya</t>
  </si>
  <si>
    <t>http://www.admkolyvan.ru/da_razdel.php?id_blok1_levelpages1=17&amp;blok=adm&amp;razdel=da</t>
  </si>
  <si>
    <t>http://kochenev.ru/content/%D0%B4%D0%BE%D0%BA%D1%83%D0%BC%D0%B5%D0%BD%D1%82%D1%8B/proekti_npa/%D0%9F%D1%80%D0%BE%D0%B5%D0%BA%D1%82%D1%8B%20%D0%9C%D0%9F%D0%90%202017%20%D0%B3%D0%BE%D0%B4/%D0%9F%D1%80%D0%BE%D0%B5%D0%BA%D1%82%20%D0%9F%D0%90%20%D0%BE%D0%B1%20%D1%83%D1%82%D0%B2%D1%80.%20%D0%9C%D1%83%D0%BD%D0%B8%D1%86%D0%B8%D0%BF%D0%B0%D0%BB%D1%8C%D0%BD%D0%BE%D0%B9%20%D0%BF%D1%80%D0%BE%D0%B3%D1%80%D0%B0%D0%BC%D0%BC%D1%8B%20%D0%A4%D0%BE%D1%80%D0%BC%D0%B8%D1%80%D0%BE%D0%B2%D0%B0%D0%BD%D0%B8%D0%B5%20%D1%81%D0%BE%D0%B2%D1%80%D0%B5%D0%BC%D0%B5%D0%BD%D0%BD%D0%BE%D0%B9%20%D0%B3%D0%BE%D1%80%D0%BE%D0%B4%D1%81%D0%BA%D0%BE%D0%B9%20%D1%81%D1%80%D0%B5%D0%B4%D1%8B%20%D0%BD%D0%B0%20%D1%82%D0%B5%D1%80%D1%80%D0%B8%D1%82%D0%BE%D1%80%D0%B8%D0%B8%20%D1%80%D0%BF%20%D0%9A%D0%BE%D1%87%D0%B5%D0%BD%D0%B5%D0%B2%D0%BE.doc</t>
  </si>
  <si>
    <t>http://kochenev.ru/content/документы/нормативные%20документы/постановления/2017/ПА%20№0231%20от%2024.03.2017%20Об%20утверждении%20Порядка%20проведения%20общественного%20обсуждения%20проекта%20муниципальной%20программы%20Благоустро.docx</t>
  </si>
  <si>
    <t>http://kochenev.ru/content/документы/нормативные%20документы/постановления/2017/ПА%20№0166%20ПОРЯДОК%20благоустройства.docx</t>
  </si>
  <si>
    <t>http://kochenev.ru/content/документы/нормативные%20документы/постановления/2017/ПА%20№0167%20Порядок%20на%20территории.docx</t>
  </si>
  <si>
    <t>http://kochk.ru/sotchialnaya/formirovanie-komfortnoj-gorodskoj-sredy.html</t>
  </si>
  <si>
    <t>http://admkrasnozerskoe.ru/da_str.php?id_blok1_levelpages1=8&amp;id_position=23&amp;blok=adm&amp;razdel=free</t>
  </si>
  <si>
    <t>http://admkrasnozerskoe.ru/legal_acts.php?id_npas=23&amp;blok=adm&amp;razdel=legal_acts</t>
  </si>
  <si>
    <t>http://kainsk-today.ru/?page_id=28782; http://chumakovo.ru/novosti/336-programma-formirovanie-komfortnoj-sredy-chumakovskogo-selsoveta-na-2017-god.html</t>
  </si>
  <si>
    <t>http://www.admkupino.ru/da.php?razdel=da</t>
  </si>
  <si>
    <t>http://www.admkupino.ru/legal_acts.php?id_npas=2&amp;razdel=legal_acts</t>
  </si>
  <si>
    <t>http://admkyshtovka.ru/#Start</t>
  </si>
  <si>
    <t>http://masl.maslrn.ru/komf.sreda.php</t>
  </si>
  <si>
    <t>http://www.adm-moshkovo-nso.ru/page/blagoustroistvo</t>
  </si>
  <si>
    <t>http://www.adm-moshkovo-nso.ru/page/post-adm-2017</t>
  </si>
  <si>
    <t>http://www.admstan.ru/normativno-pravovye-akty; http://www.krasnoobsk.nso.ru/news/1711; http://krivodanovka.su/index.php/2017-03-23-14-12-01; http://adm-verh-tula.ru/da_razdel.php?id_blok1_levelpages1=21&amp;blok=adm&amp;razdel=free; http://www.baryshevo.nso.ru/news/311; http://www.kubovaya.ru/legal_acts.php?id_npas=1&amp;blok=adm&amp;razdel=legal_acts; http://mochishe.ru/?page_id=9754; http://xn--b1aacj1akhbcb5c.xn--p1ai/downloads/file/npa/2017/proekt_ob_utverzhdenii_municipalnoy_programmy_.pdf; http://razdolsovet.nso.ru/documents; http://tolmachevskiy-nso.ru/; http://www.jarkovo.ru/category/%C2%ABformirovanie-sovremennoj-gorodskoj-sredy%C2%BB; http://admborovoe.ru/new.php?id_news=46&amp;razdel=news</t>
  </si>
  <si>
    <t>http://www.admstan.ru/normativno-pravovye-akty; http://www.krasnoobsk.nso.ru/page/1692; http://krivodanovka.su/index.php/2017-03-23-14-12-01; http://adm-verh-tula.ru/da_razdel.php?id_blok1_levelpages1=21&amp;blok=adm&amp;razdel=free; http://www.baryshevo.nso.ru/news/311; http://www.kubovaya.ru/legal_acts.php?id_npas=1&amp;blok=adm&amp;razdel=legal_acts; http://mochishe.ru/?page_id=9754; http://xn--b1aacj1akhbcb5c.xn--p1ai/downloads/file/npa/2017/postanovlenie_37a_ot_10_03_2017_ob_utverzhdenii_poryadkov.pdf; http://razdolsovet.nso.ru/documents; http://tolmachevskiy-nso.ru/; http://www.jarkovo.ru/category/%C2%ABformirovanie-sovremennoj-gorodskoj-sredy%C2%BB; http://admborovoe.ru/files/blokdoclevel1/2017-04-05-1264387071.doc</t>
  </si>
  <si>
    <t>http://kirzinsky.ru/munitcsipakty/postanovleniya/432-%D0%BF%D0%BE%D1%81%D1%82%D0%B0%D0%BD%D0%BE%D0%B2%D0%BB%D0%B5%D0%BD%D0%B8%D1%8F-%D0%B0%D0%B4%D0%BC%D0%B8%D0%BD%D0%B8%D1%81%D1%82%D1%80%D0%B0%D1%86%D0%B8%D0%B8-%D0%BA%D0%B8%D1%80%D0%B7%D0%B8%D0%BD%D1%81%D0%BA%D0%BE%D0%B3%D0%BE-%D1%81%D0%B5%D0%BB%D1%8C%D1%81%D0%BE%D0%B2%D0%B5%D1%82%D0%B0-%D0%B7%D0%B0-2017-%D0%B3%D0%BE%D0%B4.html; http://adm-ordynsk.ru/index.php/munitsipalnaya-programma-formirovanie-sovremennoj-gorodskoj-sredy; http://petrovsky.nso.ru/page/30; http://verh-irmen.ru/legal_acts.php?id_npas=14&amp;blok=adm&amp;razdel=legal_acts</t>
  </si>
  <si>
    <t>http://www.severnoe.nso.ru/page/480</t>
  </si>
  <si>
    <t>http://www.suzun-mo.ru/index.php/normativnye-akty/category/17-postanovleniya</t>
  </si>
  <si>
    <t>http://www.admtatarsk.ru/da_str.php?id_blok1_levelpages1=23&amp;id_position=40&amp;blok=adm&amp;razdel=free</t>
  </si>
  <si>
    <t>http://admtog.ru/da_razdel.php?id_blok1_levelpages1=1&amp;blok=adm&amp;razdel=da; http://gorsovet.gorniy.net/uploaddoc/20170412101938.doc</t>
  </si>
  <si>
    <t>http://admtog.ru/legal_acts.php?id_npas=152&amp;blok=adm&amp;razdel=legal_acts; http://gorsovet.gorniy.net/uploaddoc/20170403144303.doc</t>
  </si>
  <si>
    <t>http://ubinadm.ru/sovremennaya-gorodskaya-sreda/item/195-postanovlenie-38-ot-22-03-2017-goda</t>
  </si>
  <si>
    <t>http://ubinadm.ru/administration/normativno-pravovye-akty/npa-za-2017</t>
  </si>
  <si>
    <t>http://ust-tarkskiy.ru/novosti.html?start=11</t>
  </si>
  <si>
    <t>http://xn--80aesedqhz3c.xn--p1ai/%D1%84%D0%BE%D1%80%D0%BC%D0%B8%D1%80%D0%BE%D0%B2%D0%B0%D0%BD%D0%B8%D0%B5-%D1%81%D0%BE%D0%B2%D1%80%D0%B5%D0%BC%D0%B5%D0%BD%D0%BD%D0%BE%D0%B9-%D0%B3%D0%BE%D1%80%D0%BE%D0%B4%D1%81%D0%BA%D0%BE%D0%B9/; http://www.ozerokarachi.ru/formirovanie-sovremennoj-gorodskoj-sredy/normativnaya-baza.html</t>
  </si>
  <si>
    <t>http://admdorogino.ru/#Start; http://gorcher.su/index.php/news/item/252-%D0%B8%D0%B7%D0%B2%D0%B5%D1%89%D0%B5%D0%BD%D0%B8%D0%B5-%D0%BE-</t>
  </si>
  <si>
    <t>http://admdorogino.ru/#Start; http://gorcher.su/images/stories/NPA/NPA2/POP.doc</t>
  </si>
  <si>
    <t>http://rp.chistoozernoe.nso.ru/page/123</t>
  </si>
  <si>
    <t>http://www.admchulym.ru/new.php?id_news=74&amp;blok=adm&amp;razdel=news</t>
  </si>
  <si>
    <t>http://www.admchulym.ru/news.php?blok=adm&amp;razdel=news</t>
  </si>
  <si>
    <t>http://www.berdskadm.ru/city/strategy/federal/sreda_fp/</t>
  </si>
  <si>
    <t>http://admiskitim.ru/?page_id=5956</t>
  </si>
  <si>
    <t>http://www.kolcovo.ru/SocialSphere/komfortnaya-gorodskaya-sreda/</t>
  </si>
  <si>
    <t>http://novo-sibirsk.ru/dep/energetics/news/80364/</t>
  </si>
  <si>
    <t>http://gorodob.nso.ru/news/656</t>
  </si>
  <si>
    <t>https://docs.google.com/viewer?url=http%3A%2F%2Fadmomsk.ru%2Fc%2Fdocument_library%2Fget_file%3Fp_l_id%3D30815%26folderId%3D654248%26name%3DDLFE-52903.doc</t>
  </si>
  <si>
    <t>https://docs.google.com/viewer?url=http%3A%2F%2Fadmomsk.ru%2Fc%2Fdocument_library%2Fget_file%3Fp_l_id%3D30815%26folderId%3D654248%26name%3DDLFE-52902.pdf</t>
  </si>
  <si>
    <t>http://pravo.omskportal.ru/ru/pravo/omsu/02/poselen/0211/npa/2017/03/28/1490689989430/PageContent/0/file/KomfortSredaDvorovTerritorii.pdf</t>
  </si>
  <si>
    <t>http://pravo.omskportal.ru/ru/pravo/omsu/02/poselen/0211/npa/2017/03/28/1490690389545/PageContent/0/file/OSozdaniiObshKomissiiPoDvorovTerritoriyam.pdf</t>
  </si>
  <si>
    <t>http://bolu.omskportal.ru/ru/municipal/localAuthList/3-52-206-1/poseleniya/bolsheukovskoe/celevye_programmy/programma1/PageContent/0/body_files/file2/postan%2024-p.pdf</t>
  </si>
  <si>
    <t>http://bolu.omskportal.ru/ru/municipal/localAuthList/3-52-206-1/poseleniya/bolsheukovskoe/celevye_programmy/programma1/PageContent/0/body_files/file3/postan%2025-p.pdf</t>
  </si>
  <si>
    <t>http://gork.omskportal.ru/ru/municipal/localAuthList/3-52-209-1/poseleniya/gorkovskoe_gorodskoe/normotvorch/prav_akty/untitled0.html</t>
  </si>
  <si>
    <t>http://znam.omskportal.ru/ru/municipal/localAuthList/3-52-212-1/poseleniya/znamenskoe/celevye_programmy/programma1.html</t>
  </si>
  <si>
    <t>http://isilk.omskportal.ru/ru/municipal/localAuthList/3-52-215-1/poseleniya/isilkulskoe_gorodskoe/normotvorch/prav_akty/npa/2017.html</t>
  </si>
  <si>
    <t>http://kalach.omskportal.ru/ru/municipal/localAuthList/3-52-218-1/poseleniya/kalachinskoe_gorodskoe/celevye_programmy.html</t>
  </si>
  <si>
    <t>http://kalach.omskportal.ru/ru/municipal/localAuthList/3-52-218-1/poseleniya/kalachinskoe_gorodskoe/normotvorch/prav_akty.html</t>
  </si>
  <si>
    <t>http://kolos.omskportal.ru/ru/municipal/localAuthList/3-52-221-1/poseleniya/kolosovskoe/normotvorch/prav_akty.html</t>
  </si>
  <si>
    <t>https://drive.google.com/file/d/0B9qtIQlY5qdcWGtRRG1iYkxERTA/view</t>
  </si>
  <si>
    <t>https://drive.google.com/file/d/0B9qtIQlY5qdcRVlzUkUwQ3Y0SHM/view</t>
  </si>
  <si>
    <t>https://drive.google.com/file/d/0B9qtIQlY5qdca0ZOMnZZdmNINWs/view</t>
  </si>
  <si>
    <t>http://pobeditel55.ru/2012-07-12-17-30-15/2012-07-13-07-04-42/2017/1190--q--l---r---l--------------2014--2019</t>
  </si>
  <si>
    <t>http://pobeditel55.ru/2012-07-12-17-30-15/2012-07-13-07-04-42/2017/1180--------------28---13032017--q-------------------</t>
  </si>
  <si>
    <t>http://pobeditel55.ru/2012-07-12-17-30-15/2012-07-13-07-04-42/2017/1183--32---17032017--q-------------------------</t>
  </si>
  <si>
    <t>http://pobeditel55.ru/2012-07-12-17-30-15/2012-07-13-07-04-42/2017/1188--------------30---13032017--q------------q</t>
  </si>
  <si>
    <t>http://krutin.omskportal.ru/ru/municipal/localAuthList/3-52-226-1/poseleniya/krutinskoe_gorodskoe/normotvorchestvo/proekty_dokumentov/proekt-izmeneniy-v-postanovlenie-77a/PageContent/0/body_files/file/proektbzmeneniyv77a.pdf</t>
  </si>
  <si>
    <t>http://krutin.omskportal.ru/ru/municipal/localAuthList/3-52-226-1/poseleniya/krutinskoe_gorodskoe/normotvorchestvo/prav_akty/postanovlenia/2017-god/postanovlenie-55-ot-28-03-2017/PageContent/0/body_files/file/postanovlenie55ot28032017.pdf</t>
  </si>
  <si>
    <t>http://lubin.omskportal.ru/ru/municipal/localAuthList/3-52-229-1/poseleniya/lyubinskoe_gorodskoe/gorsred/dok/PageContent/0/body_files/file/proekt.pdf</t>
  </si>
  <si>
    <t>http://www.lubin.omskportal.ru/ru/municipal/localAuthList/3-52-229-1/poseleniya/lyubinskoe_gorodskoe/gorsred/npa/PageContent/0/body_files/file/post75.pdf</t>
  </si>
  <si>
    <t>http://lubin.omskportal.ru/ru/municipal/localAuthList/3-52-229-1/poseleniya/krasnoyarskoe_gorodskoe/komf_sreda/infest/2017-03-30-11-11.html</t>
  </si>
  <si>
    <t>http://lubin.omskportal.ru/ru/municipal/localAuthList/3-52-229-1/poseleniya/krasnoyarskoe_gorodskoe/komf_sreda/infest/2017-03-29-11-10.html</t>
  </si>
  <si>
    <t>http://lubin.omskportal.ru/ru/municipal/localAuthList/3-52-229-1/poseleniya/krasnoyarskoe_gorodskoe/komf_sreda/infest/2017-03-28-11-12.html</t>
  </si>
  <si>
    <t>http://lubin.omskportal.ru/ru/municipal/localAuthList/3-52-229-1/poseleniya/krasnoyarskoe_gorodskoe/komf_sreda.html</t>
  </si>
  <si>
    <t>http://www.marianovka55.ru/celevye-programmy</t>
  </si>
  <si>
    <t>http://murom.omskportal.ru/ru/municipal/localAuthList/3-52-234-1/poseleniya/muromtsevskoe_gorodskoe/otrasli/blago/PageContent/0/body_files/file6/proect.pdf</t>
  </si>
  <si>
    <t>http://murom.omskportal.ru/ru/municipal/localAuthList/3-52-234-1/poseleniya/muromtsevskoe_gorodskoe/otrasli/blago/PageContent/0/body_files/file0/polojenie.pdf                                                                    http://murom.omskportal.ru/ru/municipal/localAuthList/3-52-234-1/poseleniya/muromtsevskoe_gorodskoe/otrasli/blago/PageContent/0/body_files/file/75.pdf</t>
  </si>
  <si>
    <t>http://murom.omskportal.ru/ru/municipal/localAuthList/3-52-234-1/poseleniya/muromtsevskoe_gorodskoe/otrasli/blago/PageContent/0/body_files/file0/polojenie.pdf</t>
  </si>
  <si>
    <t>http://pravo.omskportal.ru/ru/pravo/omsu/16/pnpa.html</t>
  </si>
  <si>
    <t>http://pravo.omskportal.ru/ru/pravo/omsu/16/npa/2017/03/31/1491363693677/PageContent/0/file/161P.pdf</t>
  </si>
  <si>
    <t>http://novovar.omskportal.ru/ru/municipal/localAuthList/3-52-241-1/poseleniya/novovarshavskoe_gorodskoe/celevye_programmy/programma1/PageContent/0/body_files/file11/1.pdf</t>
  </si>
  <si>
    <t xml:space="preserve">http://novovar.omskportal.ru/ru/municipal/localAuthList/3-52-241-1/poseleniya/novovarshavskoe_gorodskoe/normotvorch/prav_akty/PageContent/0/body_files/file71/48.pdf                   http://novovar.omskportal.ru/ru/municipal/localAuthList/3-52-241-1/poseleniya/novovarshavskoe_gorodskoe/normotvorch/prav_akty/PageContent/0/body_files/file68/49.pdf  </t>
  </si>
  <si>
    <t>http://novovar.omskportal.ru/ru/municipal/localAuthList/3-52-241-1/poseleniya/novovarshavskoe_gorodskoe/normotvorch/prav_akty/PageContent/0/body_files/file72/47.pdf</t>
  </si>
  <si>
    <t>http://novovar.omskportal.ru/ru/municipal/localAuthList/3-52-241-1/poseleniya/bolshegrivskoe_gorodskoe/celevye_programmy/GorSreda/PageContent/0/body_files/file0/2.pdf</t>
  </si>
  <si>
    <t>http://novovar.omskportal.ru/ru/municipal/localAuthList/3-52-241-1/poseleniya/bolshegrivskoe_gorodskoe/celevye_programmy/GorSreda/PageContent/0/body_files/file2/4.pdf</t>
  </si>
  <si>
    <t>http://novovar.omskportal.ru/ru/municipal/localAuthList/3-52-241-1/poseleniya/bolshegrivskoe_gorodskoe/celevye_programmy/GorSreda/PageContent/0/body_files/file1/3.pdf</t>
  </si>
  <si>
    <t>http://odes.omskportal.ru/ru/municipal/localAuthList/3-52-242-1/poseleniya/odesskoe/celevye_programmy/programma1.html</t>
  </si>
  <si>
    <t>http://pravo.omskportal.ru/ru/pravo/omsu/18/poselen/1807/npa.html</t>
  </si>
  <si>
    <t>http://okonesh.omskportal.ru/ru/municipal/localAuthList/3-52-243-1/poseleniya/okoneshnikovskoe_gorodskoe/normotvorch/proekty_dokumentov.html</t>
  </si>
  <si>
    <t>http://okonesh.omskportal.ru/ru/municipal/localAuthList/3-52-243-1/poseleniya/okoneshnikovskoe_gorodskoe/normotvorch/prav_akty/postanovleniya.html</t>
  </si>
  <si>
    <t>http://ростовка21.рф/dokumentatsiya/proecti-adm-postonovl.html</t>
  </si>
  <si>
    <t>http://ростовка21.рф/dokumentatsiya/postanovleniya-admin.html</t>
  </si>
  <si>
    <t>http://чернолучье.рф/vse-novosti/363-formirovanie-komfortnoj-gorodskoj-sredy-na-territorii-chernoluchinskogo-gorodskogo-poseleniya.html</t>
  </si>
  <si>
    <t>http://nva55.ru/index.php/proekty-normativno-pravovykh-aktov</t>
  </si>
  <si>
    <t>http://nva55.ru/index.php/normativnye-akty/postanovlenie-administratsii/2017-god</t>
  </si>
  <si>
    <t>http://bogoslovkaomr.ru/tselevye-programmy.html</t>
  </si>
  <si>
    <t>http://bogoslovkaomr.ru/normotvorcheskaya-deyatelnost/postanovleniya-administratsii.html</t>
  </si>
  <si>
    <t>http://dsp-omsk.ru/pages/postanovlenija-2017</t>
  </si>
  <si>
    <t>http://akspor.ru/informaciya-o-deyatelnosti-krasnoyarskogo-sp/postanovleniya/za-2017-god/</t>
  </si>
  <si>
    <t>http://luzino55.ru/article?id=93OperaStable\Shell\Open\Command</t>
  </si>
  <si>
    <t>http://oms.omskportal.ru/ru/municipal/localAuthList/3-52-244-1/poseleniya/morozovskoe/normotvorch/proekty_dokumentov/PageContent/0/body_files/file41/проект%20изменения%20муниципальной%20программы.pdf</t>
  </si>
  <si>
    <t>http://oms.omskportal.ru/ru/municipal/localAuthList/3-52-244-1/poseleniya/morozovskoe/normotvorch/prav_akty/PageContent/0/body_files/file218/61%20Программа%20по%20благоустройству.pdf</t>
  </si>
  <si>
    <t>http://oms.omskportal.ru/ru/municipal/localAuthList/3-52-244-1/poseleniya/troitskoe/normotvorch/prav_akty.html</t>
  </si>
  <si>
    <t>http://pavlograd.omskportal.ru/ru/municipal/localAuthList/3-52-246-1/poseleniya/pavlogradskoe_gorodskoe/normotvorch/proekty_dokumentov.html</t>
  </si>
  <si>
    <t>http://pavlograd.omskportal.ru/ru/municipal/localAuthList/3-52-246-1/poseleniya/pavlogradskoe_gorodskoe/normotvorch/prav_akty.html</t>
  </si>
  <si>
    <t>http://pravo.omskportal.ru/ru/pravo/omsu/22/poselen/2209.html</t>
  </si>
  <si>
    <t>http://ruspol.ruspol.omskportal.ru/ru/municipal/localAuthList/3-52-250-1/poseleniya/russko-polyanskoe_gorodskoe/komfort/4.html</t>
  </si>
  <si>
    <t>http://ruspol.ruspol.omskportal.ru/ru/municipal/localAuthList/3-52-250-1/poseleniya/russko-polyanskoe_gorodskoe/komfort/2.html       http://ruspol.ruspol.omskportal.ru/ru/municipal/localAuthList/3-52-250-1/poseleniya/russko-polyanskoe_gorodskoe/komfort/3.html</t>
  </si>
  <si>
    <t>http://ruspol.ruspol.omskportal.ru/ru/municipal/localAuthList/3-52-250-1/poseleniya/russko-polyanskoe_gorodskoe/komfort/1.html</t>
  </si>
  <si>
    <t>http://sargat.omskportal.ru/ru/municipal/localAuthList/3-52-251-1/poseleniya/sargatskoe_gorodskoe/MunicipalProgramms/PageContent/0/body_files/file3/proektMP.pdf</t>
  </si>
  <si>
    <t>http://pravo.omskportal.ru/ru/pravo/omsu/24/poselen/2409/npa/2017/03/29/1490772277192/PageContent/0/file/p29032017-76.pdf    http://pravo.omskportal.ru/ru/pravo/omsu/24/poselen/2409/npa/2017/03/29/1490772051480/PageContent/0/file/p29032017-75.pdf</t>
  </si>
  <si>
    <t>http://pravo.omskportal.ru/ru/pravo/omsu/24/poselen/2409/npa/2017/03/29/1490771929852/PageContent/0/file/p29032017-74.pdf</t>
  </si>
  <si>
    <t>http://tavrich.omskportal.ru/ru/municipal/localAuthList/3-52-253-1/poseleniya/tavricheskoe_gorodskoe/gorodsreda.html</t>
  </si>
  <si>
    <t>http://pravo.omskportal.ru/ru/pravo/omsu/26/poselen/2609/pnpa/2017/03/28/1490694040263/PageContent/0/file/Proekt_chist_sred.pdf</t>
  </si>
  <si>
    <t>http://pravo.omskportal.ru/ru/pravo/omsu/26/poselen/2609/npa/2017/03/28/1490848546870/PageContent/0/file/33_1.pdf    http://pravo.omskportal.ru/ru/pravo/omsu/26/poselen/2609/npa/2017/03/28/1490848644459/PageContent/0/file/34.pdf</t>
  </si>
  <si>
    <t>http://pravo.omskportal.ru/ru/pravo/omsu/26/poselen/2609/npa/2017/03/28/1490848546870/PageContent/0/file/33_1.pdf</t>
  </si>
  <si>
    <t>http://tara.omskportal.ru/ru/municipal/localAuthList/3-52-254-1/poseleniya/tarskoe_gorodskoe/otrasli/sovr_gor_sr/PageContent/0/body_files/file1/подпрограмма.pdf</t>
  </si>
  <si>
    <t>http://tara.omskportal.ru/ru/municipal/localAuthList/3-52-254-1/poseleniya/tarskoe_gorodskoe/otrasli/sovr_gor_sr/PageContent/0/body_files/file5/171.pdf    http://tara.omskportal.ru/ru/municipal/localAuthList/3-52-254-1/poseleniya/tarskoe_gorodskoe/otrasli/sovr_gor_sr/PageContent/0/body_files/file4/68.pdf</t>
  </si>
  <si>
    <t>http://tara.omskportal.ru/ru/municipal/localAuthList/3-52-254-1/poseleniya/tarskoe_gorodskoe/otrasli/sovr_gor_sr/PageContent/0/body_files/file/113-внутридоровые%20проезды.pdf</t>
  </si>
  <si>
    <t>http://tara.omskportal.ru/ru/municipal/localAuthList/3-52-254-1/poseleniya/tarskoe_gorodskoe/otrasli/sovr_gor_sr/PageContent/0/body_files/file0/114-%20муниципальная%20территория%20общего%20пользования.pdf</t>
  </si>
  <si>
    <t>http://tevr.omskportal.ru/ru/municipal/localAuthList/3-52-255-1/poseleniya/tevrizskoe_gorodskoe/celevye_programmy/programma1.html</t>
  </si>
  <si>
    <t>http://tevr.omskportal.ru/ru/municipal/localAuthList/3-52-255-1/poseleniya/tevrizskoe_gorodskoe/normotvorch/prav_akty/glava.html</t>
  </si>
  <si>
    <t>http://tukalin.omskportal.ru/ru/municipal/localAuthList/3-52-256-1/poseleniya/tyukalinskoe_gorodskoe/normotvorch/proekty_dokumentov.html</t>
  </si>
  <si>
    <t>http://tukalin.omskportal.ru/ru/municipal/localAuthList/3-52-256-1/poseleniya/tyukalinskoe_gorodskoe/normotvorch/prav_akty.html</t>
  </si>
  <si>
    <t>http://ustishim.omskportal.ru/ru/municipal/localAuthList/3-52-257-1/poseleniya/ust-ishimskoe/celevye_programmy/programma1.html</t>
  </si>
  <si>
    <t>http://pravo.omskportal.ru/ru/pravo/omsu/31/poselen/3111/pnpa/2017/03/31/1490943962619/PageContent/0/file/проект%20благоустройства.pdf</t>
  </si>
  <si>
    <t>http://pravo.omskportal.ru/ru/pravo/omsu/31/poselen/3111/npa/2017/03/24/1490946637193/PageContent/0/file/64-п%20от%2024.03.2017%20г%20.pdf</t>
  </si>
  <si>
    <t>http://pravo.omskportal.ru/ru/pravo/omsu/31/poselen/3111/npa/2017/03/24/1490944744848/PageContent/0/file/Постановление%20№63-п.pdf</t>
  </si>
  <si>
    <t>http://pravo.omskportal.ru/ru/pravo/omsu/32/poselen/3208/npa/2017/03/30/1490862887772/PageContent/0/file/Утверждение%20программы%20Постановление%209-П%2030.03.2017.rar</t>
  </si>
  <si>
    <t>http://pravo.omskportal.ru/ru/pravo/omsu/32/poselen/3208/npa/2017/03/30/1490862982376/PageContent/0/file/Обсуждение%20изменений%20в%20муниципальную%20программу.doc</t>
  </si>
  <si>
    <t>http://pravo.omskportal.ru/ru/pravo/omsu/32/poselen/3208/npa/2017/03/30/1490863094204/PageContent/0/file/Порядок%20и%20сроки%20рассмотрения%20предложений.doc</t>
  </si>
  <si>
    <t>http://pravo.omskportal.ru/ru/pravo/omsu/32/poselen/3208/npa/2017/03/30/1490863211032/PageContent/0/file/Порядок%20и%20сроки%20по%20включению%20в%20муниципальную%20программу.doc</t>
  </si>
  <si>
    <t>http://sherb.omskportal.ru/ru/municipal/localAuthList/3-52-259-1/poseleniya/ekaterinoslavskoe/myniz_programmy/programma1.html</t>
  </si>
  <si>
    <t>http://pravo.omskportal.ru/ru/pravo/omsu/32/poselen/3203/npa/2017/03/27/1490605894357/PageContent/0/file/postanovlenie%2020.pdf</t>
  </si>
  <si>
    <t>http://pravo.omskportal.ru/ru/pravo/omsu/32/poselen/3203/npa/2017/03/27/1490606545188/PageContent/0/file/postanovlenie%2021.pdf</t>
  </si>
  <si>
    <t>http://gornoaltaysk.ru/formirovanie-sovremennoy-gorodskoy-sredy/normativno-pravovaya-baza/programma_2017.doc</t>
  </si>
  <si>
    <t>http://gornoaltaysk.ru/formirovanie-sovremennoy-gorodskoy-sredy/normativno-pravovaya-baza/post_46.docx</t>
  </si>
  <si>
    <t>http://gornoaltaysk.ru/formirovanie-sovremennoy-gorodskoy-sredy/normativno-pravovaya-baza/postanovlenie-28-ot-3-marta-2017.php</t>
  </si>
  <si>
    <t>http://www.gornoaltaysk.ru/upload/iblock/624/62422b08ed67810f7045fb4f9f5b4342</t>
  </si>
  <si>
    <t>http://sreda.ulan-ude-eg.ru/</t>
  </si>
  <si>
    <t>http://mcuzakamna.ru/informatsiya/komfortnaya-gorodskaya-sreda</t>
  </si>
  <si>
    <t>http://admselenga.ru/uoda/opizkh/</t>
  </si>
  <si>
    <t>http://kabansk.org/administration/gradostroitelstvo/formirovanie-sovremennoy-gorodskoy-sredy-na-territorii-gorodskikh-i-selskikh-poseleniy-mo-kabanskiy-/</t>
  </si>
  <si>
    <t>http://xn----8sbb1abahcequcjsdem3a2b0d.xn--p1ai/raion/komfsreda</t>
  </si>
  <si>
    <t>http://sbk03.ru/formirovanie-sovremennoy-gorodskoy-sredy</t>
  </si>
  <si>
    <t>http://barguzin.su/other/3712-formirovanie-gorodskoj-sovremennoj-sredy.html</t>
  </si>
  <si>
    <t>http://bauntrb.ru/info/komfortnaya-gorodskaya-sreda-.php</t>
  </si>
  <si>
    <t>http://bichura.org/</t>
  </si>
  <si>
    <t>http://admdzd.sdep.ru/pervzamruk/pgs/FSCC</t>
  </si>
  <si>
    <t>http://zaigraevo.ru/index.php/-qq/arch-gor-sreda</t>
  </si>
  <si>
    <t>http://admivl.ru/formirovanie-sovremennoj-gorodskoj-sredy/</t>
  </si>
  <si>
    <t>http://www.admkht.ru/formirovanie-sovremennoy-gorodskoy-sredy.html</t>
  </si>
  <si>
    <t>https://kurumkan.org/district/news/1086/</t>
  </si>
  <si>
    <t>http://www.admmsk.ru/index.php?option=com_content&amp;view=category&amp;id=492&amp;Itemid=433</t>
  </si>
  <si>
    <t>http://pribajkal.ru/municipal/index.php/formirovanie-gorodskoy-sovremennoy-sredy.php</t>
  </si>
  <si>
    <t>http://sb-rayon.ru/normativnyie-pravovyie-aktyi/tekstyi-proektov-municzipalnyix-pravovyix-aktov.html</t>
  </si>
  <si>
    <t>http://sb-rayon.ru/normativnyie-pravovyie-aktyi/2017-god/918-mart.html</t>
  </si>
  <si>
    <t>http://tarbagatay.ru/forgorsred</t>
  </si>
  <si>
    <t>http://admhrn.sdep.ru/work_omsu/program</t>
  </si>
  <si>
    <t>http://www.mkyzyl.ru/raznoe/komfort_sreda/index.php</t>
  </si>
  <si>
    <t xml:space="preserve">http://www.mkyzyl.ru/raznoe/komfort_sreda/index.php </t>
  </si>
  <si>
    <t xml:space="preserve">http://ak-dovurakadm.wixsite.com/mysite/pasport-prioritetnogo-proekta </t>
  </si>
  <si>
    <t xml:space="preserve">http://ak-dovurakadm.wixsite.com/mysite/sobranie-zhitelej-po-vyboru-blagous </t>
  </si>
  <si>
    <t xml:space="preserve">http://shagonar17.ru  </t>
  </si>
  <si>
    <t xml:space="preserve">http://dzun.tuva.ru  </t>
  </si>
  <si>
    <t>http://www.barumtuva.com/uyutnyj-dvor</t>
  </si>
  <si>
    <t>https://cloud.mail.ru/public/A5BL/hUBcV4fdT</t>
  </si>
  <si>
    <t>https://cloud.mail.ru/public/2EWd/GHXuQ4MJM</t>
  </si>
  <si>
    <t>http://мэрия.абакан.рф/administration/documents/resolutions/25374/25511.html</t>
  </si>
  <si>
    <t xml:space="preserve">http://мэрия.абакан.рф/administration/documents/resolutions/25374/25497.html </t>
  </si>
  <si>
    <t>http://мэрия.абакан.рф/administration/documents/resolutions/25374/25500.html</t>
  </si>
  <si>
    <t>http://мэрия.абакан.рф/administration/documents/resolutions/25374/25502.html</t>
  </si>
  <si>
    <t xml:space="preserve">http://www.abaza-adm.ru/administration/2808/13728.html </t>
  </si>
  <si>
    <t>http://www.abaza-adm.ru/administration/official/111/13348/13350/13727.html</t>
  </si>
  <si>
    <t>http://sayan-adm.ru/2/3/34/99/2017-god/mart/postanovlenie-n147-ot-10.03.2017g-o-vnesenii-izmenenij-v-postanovlenie-administracii-municipalnogo-obrazovaniya-gorod-sayanogorsk-ot-18.12.2015-n-1164-ob-utverzhdenii-municipalnoj-programmy-razvitie-zhilishhno-kommunalnogo-hozyajstva-i-transportnoj-siste.html</t>
  </si>
  <si>
    <t>http://sayan-adm.ru/2/3/34/99/2017-god/mart/postanovlenie-n148-ot-10.03.2017g-ob-utverzhdenii-poryadka-provedeniya-obshhestvennyh-obsuzhdenij-proektov-municipalnyh-programm-formirovaniya-sovremennoj-gorodskoj-sredy-v-ramkah-realizacii-prioritetnogo-proekta-formirovanie-komfortnoj-gorodskoj-sredy.html?searched=148&amp;advsearch=allwords&amp;highlight=ajaxSearch_highlight+ajaxSearch_highlight1</t>
  </si>
  <si>
    <t>http://sayan-adm.ru/2/3/34/99/2017-god/mart/postanovlenie-n149-ot-10.03.2017g-ob-utverzhdenii-poryadka-predstavleniya-rassmotreniya-i-ocenki-predlozhenij-zainteresovannyh-lic-o-vklyuchenii-v-municipalnuyu-programmu-formirovaniya-sovremennoj-gorodskoj-sredy-v-ramkah-realizacii-prioritetnogo-proekta-.html</t>
  </si>
  <si>
    <t>http://www.sorsk-adm.ru/index.php?option=com_content&amp;view=article&amp;id=3352:2017-03-13-04-28-20&amp;catid=8:jkh&amp;Itemid=15</t>
  </si>
  <si>
    <t>http://www.sorsk-adm.ru/download/2017/125p.zip</t>
  </si>
  <si>
    <t>http://www.chernogorsk.com/dokumenty/proekty_npa.php</t>
  </si>
  <si>
    <t>http://www.chernogorsk.com/upload/iblock/4be/%D0%9F%D0%BE%D1%81%D1%82%D0%B0%D0%BD%D0%BE%D0%B2%D0%BB%D0%B5%D0%BD%D0%B8%D0%B5%20%D0%BE%D1%82%2021.03.2017%20%E2%84%96%20807-%D0%BF%20%D0%BE%D0%B1%20%D1%83%D1%82%D0%B2%D0%B5%D1%80%D0%B6%D0%B4%D0%B5%D0%BD%D0%B8%D0%B8%20%D0%BF%D0%BE%D1%80%D1%8F%D0%B4%D0%BA%D0%BE%D0%B2.doc</t>
  </si>
  <si>
    <t xml:space="preserve">http://belssovet.khakasnet.ru/municipalnie-celevie-progmammi.html </t>
  </si>
  <si>
    <t>http://ww2.askiz.org/?folio=7POYGN0G2</t>
  </si>
  <si>
    <t>http://askizadm.ru/legal_act.php?id_position=114&amp;id_npas=2&amp;blok=adm&amp;razdel=legal_acts</t>
  </si>
  <si>
    <t xml:space="preserve">https://cloud.mail.ru/public/A8sk/QfUn8w2Ed </t>
  </si>
  <si>
    <t>http://admbeya.ru/legal_acts.php?id_npas=1&amp;blok=adm&amp;razdel=legal_acts</t>
  </si>
  <si>
    <t>http://admbeya.ru/legal_act.php?id_position=71&amp;id_npas=1&amp;blok=adm&amp;razdel=legal_acts</t>
  </si>
  <si>
    <t>http://admbeya.ru/legal_act.php?id_position=70&amp;id_npas=1&amp;blok=adm&amp;razdel=legal_acts</t>
  </si>
  <si>
    <t>http://bograd.bograd-web.ru/proekty-npa/1567-proekt-municipalnaya-programma-formirovanie-komfortnoy-sredy-na-territorii-bogradskogo-selsoveta-na-2017-god-i-planovyy-period-2018-2022gg.html</t>
  </si>
  <si>
    <t>http://bograd.bograd-web.ru/proekty-npa/1564-proekt-postanovlenie-glavy-bogradskogo-selsoveta-________2017g-____.html</t>
  </si>
  <si>
    <t>http://bograd.bograd-web.ru/proekty-npa/1565-proekt-postanovlenie-glavy-bogradskogo-selsoveta-_______2017-g-____.html</t>
  </si>
  <si>
    <t>http://kopsowet.tk/index.php/dokumenty/183-postanovleni-ob-utverzhdenii-munitsipalnoj-programmy-obespechenie-uslovij-i-formirovanie-komfortnoj-sredy-prozhivaniya-v-p-kopevo-na-2017-2016-9-gody</t>
  </si>
  <si>
    <t>http://усть-абакан.рф/2011-02-02-11-53-39/2011-06-20-03-31-57.html</t>
  </si>
  <si>
    <t>http://усть-абакан.рф/images/stories/arhiv/2017/042.zip</t>
  </si>
  <si>
    <t>http://усть-абакан.рф/images/stories/arhiv/2017/043.zip</t>
  </si>
  <si>
    <t>http://opitnoe.ru/images/stories/files/0595.zip</t>
  </si>
  <si>
    <t>http://opitnoe.ru/images/stories/files/0601.zip</t>
  </si>
  <si>
    <t>http://opitnoe.ru/images/stories/files/0600.zip</t>
  </si>
  <si>
    <t>http://посёлок-расцвет.рф/images/stories/files/2017/111.zip</t>
  </si>
  <si>
    <t>http://посёлок-расцвет.рф/images/stories/files/2017/099.zip</t>
  </si>
  <si>
    <t>http://посёлок-расцвет.рф/images/stories/files/2017/097.zip</t>
  </si>
  <si>
    <t>http://admzgem.ru/news/one-4246/index.html</t>
  </si>
  <si>
    <t>http://admzgem.ru/postanovleniya_glavy/one-13885.html</t>
  </si>
  <si>
    <t>http://admzgem.ru/postanovleniya_glavy/one-13886.html</t>
  </si>
  <si>
    <t>http://admkommunar.ru/legal_acts_pro.php?id_npas=2&amp;blok=adm&amp;razdel=legal_acts</t>
  </si>
  <si>
    <t>http://admkommunar.ru/legal_act_pro.php?id_position=262&amp;id_npas=2&amp;blok=adm&amp;razdel=legal_acts</t>
  </si>
  <si>
    <t>http://туим.рф/da_razdel.php?id_blok1_levelpages1=1&amp;blok=adm&amp;razdel=free</t>
  </si>
  <si>
    <t>http://туим.рф/legal_act_pro.php?id_position=20&amp;id_npas=3&amp;blok=adm&amp;razdel=legal_acts</t>
  </si>
  <si>
    <t>http://туим.рф/legal_act_pro.php?id_position=21&amp;id_npas=3&amp;blok=adm&amp;razdel=legal_acts</t>
  </si>
  <si>
    <t>http://shiras.ru/wp-content/uploads/2017/03/%D0%9F%D1%80%D0%BE%D0%B5%D0%BA%D1%82-%D0%BF%D1%80%D0%BE%D0%B3%D1%80%D0%B0%D0%BC%D0%BC%D1%8B.doc</t>
  </si>
  <si>
    <t>http://shiras.ru/wp-content/uploads/2017/03/%D0%9F%D0%BE%D1%81%D1%82%D0%B0%D0%BD%D0%BE%D0%B2%D0%BB%D0%B5%D0%BD%D0%B8%D0%B5-77-ot-22.03.2017.doc</t>
  </si>
  <si>
    <t>http://tashtipselsovet.ru/munitsipalnye-pravovye-akty/programmy/2293-postanovlenie-ot-21-03-2017-g-57-o-vnesenii-izmenenij-v-postanovlenie-administratsii-tashtypskogo-selsoveta-499-ot-10-11-2016-g-o-munitsipalnoj-programme-tashtypskogo-selsoveta-zhilishchena-2017-2021-gody</t>
  </si>
  <si>
    <t xml:space="preserve">http://tashtipselsovet.ru/munitsipalnye-pravovye-akty/postanovleniya/postanovleniya-2017/2290-postanovlenie-ot-21-03-2017-g-55-ob-utverzhdenii-poryadka-provedeniya-obshchestvennykh-obsuzhdenij-proektov-munitsipalnykh-programm-formirovaniya-sovremennoj-komfortnoj-sredy-prozhivaniya-v-ramkakh-realizatsii-prioritetnogo-proekta-formirovanie-komfortnoj </t>
  </si>
  <si>
    <t>http://tashtipselsovet.ru/munitsipalnye-pravovye-akty/postanovleniya/postanovleniya-2017/2292-postanovlenie-ot-21-03-2017-g-56-ob-utverzhdenii-poryadka-predstavleniya-rassmotreniya-i-otsenki-predlozhenij-zainteresovannykh-lits-o-vklyuchenii-v-munitsipalnuyu-programmu-formirovaniya-sovremennoj-komfortnoj-sredy-prozhivaniya-v-ramkakh-realizatsii-pri</t>
  </si>
  <si>
    <t>http://www.admin.tomsk.ru/ntsk/8d</t>
  </si>
  <si>
    <t>http://www1.admin.tomsk.ru/db1/url/P_2017_150</t>
  </si>
  <si>
    <t>http://seversknet.ru/comfortable_urban/</t>
  </si>
  <si>
    <t>http://seversknet.ru/administration/decisions/view/4393</t>
  </si>
  <si>
    <t>http://seversknet.ru/administration/decisions/view/4393 http://seversknet.ru/administration/decisions/view/4393</t>
  </si>
  <si>
    <t>Постановление от 03.03.2017 № 298,  http://seversknet.ru/administration/decisions/view/4393 http://seversknet.ru/administration/decisions/view/4393</t>
  </si>
  <si>
    <t>http://www.kolpsite.ru/file_modern_urban_environment.html , проект муниципальной программы формирования современной городской среды</t>
  </si>
  <si>
    <t>http://www.kolpsite.ru/file_modern_urban_environment.html</t>
  </si>
  <si>
    <t xml:space="preserve">http://www.kolpsite.ru/file_modern_urban_environment.html </t>
  </si>
  <si>
    <t>http://www.tradm.ru/o-rayone/kommunalnoe-hozyaystvo/formirovanie-gorodskoy-sredy.php?clear_cache=Y</t>
  </si>
  <si>
    <t>http://www.tradm.ru/upload/iblock/861/861d5f555866bbeb7d14368c2d1dc85d.doc</t>
  </si>
  <si>
    <t>http://www.tradm.ru/upload/iblock/6a2/6a284254b8a1f01b3455776809b7f009.doc</t>
  </si>
  <si>
    <t>http://gorodasino.ru/gor_sreda.html </t>
  </si>
  <si>
    <t xml:space="preserve"> http://gorodasino.ru/gor_sreda.html </t>
  </si>
  <si>
    <t xml:space="preserve">http://gorodasino.ru/gor_sreda.html </t>
  </si>
  <si>
    <t xml:space="preserve">1. http://admstrj.tomsk.ru/dokumenty/ekspertiza-proektov-munitsipalnykh-pravovykh-aktov/ekspertiza-proektov-v-oblasti-byudzhetnoj-i-nalogovoj-politiki.html
2. http://admstrj.tomsk.ru/dokumenty/ekspertiza-proektov-munitsipalnykh-pravovykh-aktov/ekspertiza-proektov-v-oblasti-byudzhetnoj-i-nalogovoj-politiki/10128-proekt-munitsipalnogo-pravovogo-akta-45-ot-15-03-2017.html
</t>
  </si>
  <si>
    <t>http://admstrj.tomsk.ru/naseleniyu/blagoustrojstvo.html</t>
  </si>
  <si>
    <t>http://www.sp.kargasok.ru/upload/files/Ob_utverzhdenii_municipalnoj_programmy.doc</t>
  </si>
  <si>
    <t>http://www.sp.kargasok.ru/upload/files/catalog/actual_red/48_ot_21.03.2017porjadok_provedenija_obshhestvennogo_obsuzhdenija_municipalnoj_programmy.doc</t>
  </si>
  <si>
    <t>http://www.sp.kargasok.ru/upload/files/catalog/conditions/2017/ob_obshhestvennoj_komissii_57.doc</t>
  </si>
  <si>
    <t>http://als.tomskinvest.ru/Sreda.html</t>
  </si>
  <si>
    <t xml:space="preserve">http://als.tomskinvest.ru/Sreda.html    </t>
  </si>
  <si>
    <t>http://www.shegsp.tomskinvest.ru/upload/files/Norm_docs/post/2017/post_31.docx</t>
  </si>
  <si>
    <t>http://pmr.tomsk.ru/pages/proekty-programm-obsuzhdeniy</t>
  </si>
  <si>
    <t xml:space="preserve">http://pmr.tomsk.ru/pages/npa-2017
http://pmr.tomsk.ru/uploads/attachment/a01d5589e2fe09f039abaa6b65885b4d.rar
</t>
  </si>
  <si>
    <t>Постановление от 14.03.2017 № 106</t>
  </si>
  <si>
    <t>http://vkt-belyar.ru/oficialnye-dokumenty/postanovleniya-za-2017-god</t>
  </si>
  <si>
    <t>http://www.ziryanskoe.tom.ru/?q=content/%D0%BF%D1%80%D0%B8%D0%BE%D1%80%D0%B8%D1%82%D0%B5%D1%82%D0%BD%D1%8B%D0%B9-%D0%BF%D1%80%D0%BE%D0%B5%D0%BA%D1%82-%D1%84%D0%BE%D1%80%D0%BC%D0%B8%D1%80%D0%BE%D0%B2%D0%B0%D0%BD%D0%B8%D0%B5-%D0%BA%D0%BE%D0%BC%D1%84%D0%BE%D1%80%D1%82%D0%BD%D0%BE%D0%B9-%D0%B3%D0%BE%D1%80%D0%BE%D0%B4%D1%81%D0%BA%D0%BE%D0%B9-%D1%81%D1%80%D0%B5%D0%B4%D1%8B-2017</t>
  </si>
  <si>
    <t>http://www.ziryanskoe.tom.ru/sites/default/files/ZSP/NPA2017/mart/post28.doc</t>
  </si>
  <si>
    <t>http://www.msp.tomskinvest.ru/resolution.html</t>
  </si>
  <si>
    <t>http://parabelsp.tomsk.ru/gor_sreda.html</t>
  </si>
  <si>
    <t>http://parabelsp.tomsk.ru/acts/post_adm/post_adm2017/</t>
  </si>
  <si>
    <t>http://www.krivsp.tomsk.ru/content/blagoustrojstvo</t>
  </si>
  <si>
    <t>опубликовано, в газете районные вести № 24 от 30.03.2017 размещено на сайте в разделе благоустройство</t>
  </si>
  <si>
    <t>http://sp.kozhreg.ru/proekty_post.html</t>
  </si>
  <si>
    <t>http://sp.kozhreg.ru/acts/post_glava/post17/</t>
  </si>
  <si>
    <t>hainsk.tom.ru в разделе Программа "Благоустройство террит. Чаинского района на 2017"</t>
  </si>
  <si>
    <t>http://chainsk.tom.ru/index.php?name=content&amp;op=view&amp;id=220</t>
  </si>
  <si>
    <t>http://www.spbakchar.tomsk.ru/acts/projects_norm_acts/proj_2017/</t>
  </si>
  <si>
    <t>http://www.spbakchar.tomsk.ru/acts/post/post_2017/</t>
  </si>
  <si>
    <t>http://www.kedradm.tomsk.ru/comfortable_urban.html</t>
  </si>
  <si>
    <t>tegsp.tomsk.ru, НПА, Проекты, 2017</t>
  </si>
  <si>
    <t>http://tegsp.tomsk.ru/files/norm%202017/42%20%2014.03.17.doc</t>
  </si>
  <si>
    <t>http://tegsp.tomsk.ru/files/norm%202017/43%20%2014.03.17%20.doc</t>
  </si>
  <si>
    <t>http://tegsp.tomsk.ru/files/norm%202017/44%20%2014.03.17.doc</t>
  </si>
  <si>
    <r>
      <t>http://www.lubin.omskportal.ru/ru/municipal/localAuthList/3-52-229-1/poseleniya/lyubinskoe_gorodskoe/gorsred/npa/PageContent/0/body_files/file/post75.pdf</t>
    </r>
    <r>
      <rPr>
        <sz val="9"/>
        <color indexed="30"/>
        <rFont val="Times New Roman"/>
        <family val="1"/>
        <charset val="204"/>
      </rPr>
      <t xml:space="preserve">                                                                                                          </t>
    </r>
    <r>
      <rPr>
        <u/>
        <sz val="9"/>
        <color indexed="30"/>
        <rFont val="Times New Roman"/>
        <family val="1"/>
        <charset val="204"/>
      </rPr>
      <t>http://lubin.omskportal.ru/ru/municipal/localAuthList/3-52-229-1/poseleniya/lyubinskoe_gorodskoe/gorsred/npa/PageContent/0/body_files/file1/post76.pdf</t>
    </r>
  </si>
  <si>
    <t xml:space="preserve">Утверждены всеми регионами, входящими в СФО </t>
  </si>
  <si>
    <t>11                                                   (размещено всеми МО)</t>
  </si>
  <si>
    <t>13                                                     (размещено всеми МО)</t>
  </si>
  <si>
    <t>25                                                     (размещено всеми МО)</t>
  </si>
  <si>
    <t>25                                                    (размещено всеми МО)</t>
  </si>
  <si>
    <t>17                                                    (размещено всеми МО)</t>
  </si>
  <si>
    <t>35                                                   (размещено всеми МО)</t>
  </si>
  <si>
    <t>0                                                    (не включено ни одного МО-моногорода)</t>
  </si>
  <si>
    <t>46                                                 (размещено всеми МО)</t>
  </si>
  <si>
    <t>1                                                 (размещено всеми МО)</t>
  </si>
  <si>
    <t>1                                                (размещено всеми МО)</t>
  </si>
  <si>
    <t>1                                                  (размещено всеми МО)</t>
  </si>
  <si>
    <t>22                                                 (размещено всеми МО)</t>
  </si>
  <si>
    <t>6                                                 (размещено всеми МО)</t>
  </si>
  <si>
    <t>1                                                                       (не размещено 5  МО)</t>
  </si>
  <si>
    <t>не размещено</t>
  </si>
  <si>
    <t>17                                                 (не размещено 5 МО)</t>
  </si>
  <si>
    <t>15                                                                (не размещено 7 МО)</t>
  </si>
  <si>
    <t>20                                                            (не размещено 2 МО)</t>
  </si>
  <si>
    <t>20                                             (размещено всеми МО)</t>
  </si>
  <si>
    <t>20                                                       (размещено всеми МО)</t>
  </si>
  <si>
    <t>12                                                                       (не размещено 1  МО)</t>
  </si>
  <si>
    <t>225 (не всеми размещено)</t>
  </si>
  <si>
    <t>13     (размещено всеми МО)</t>
  </si>
  <si>
    <t>219 (не всеми размещено)</t>
  </si>
  <si>
    <r>
      <t>228 (</t>
    </r>
    <r>
      <rPr>
        <b/>
        <sz val="12"/>
        <rFont val="Times New Roman"/>
        <family val="1"/>
        <charset val="204"/>
      </rPr>
      <t xml:space="preserve">не размещены проекты муниципальных программ 2 муниципальными образованиями в Республике Хакасия (Подсинский сельский совет, Бискмжинский поссовет) </t>
    </r>
    <r>
      <rPr>
        <b/>
        <sz val="18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и 1 муниципальном образовании в Забайкальском крае (Сретенский МО). </t>
    </r>
    <r>
      <rPr>
        <b/>
        <sz val="18"/>
        <rFont val="Times New Roman"/>
        <family val="1"/>
        <charset val="204"/>
      </rPr>
      <t xml:space="preserve">
)</t>
    </r>
  </si>
  <si>
    <r>
      <t xml:space="preserve"> </t>
    </r>
    <r>
      <rPr>
        <b/>
        <sz val="14"/>
        <rFont val="Times New Roman"/>
        <family val="1"/>
        <charset val="204"/>
      </rPr>
      <t xml:space="preserve">Информация о размещенных  проектов муниципальных программ благоустройства                                                             </t>
    </r>
  </si>
  <si>
    <t xml:space="preserve">Информация о размещенных порядках и сроках  общественного обсуждения проектов муниципальных программ формирования современной городской среды на 2017 год </t>
  </si>
  <si>
    <t xml:space="preserve">Информация о размещенных  порядках и сроках  опорядка  и сроках представления, рассмотрения и оценки предложений заинтересованных лиц о включении дворовой территории в муниципальную программу на 2017 год </t>
  </si>
  <si>
    <t xml:space="preserve">Информация об утвержденных  муниципальными образованиями порядках и сроках представления, рассмотрения и оценки предложений граждан и организаций о включении в муниципальную программу на 2017 год общественной территории, подлежащей благоустройству в 2017 году </t>
  </si>
  <si>
    <t xml:space="preserve">Муниципальное образование </t>
  </si>
  <si>
    <t xml:space="preserve">Информация о графиках проведения общественных обсуждений  по включению  общественых территорий и дворовых территорий в  муниципальные программы  формирования современной городской среды  и  выбору парка, подлежащего благоустройству 
</t>
  </si>
  <si>
    <t xml:space="preserve">Дата  </t>
  </si>
  <si>
    <t xml:space="preserve">Адрес проведения </t>
  </si>
  <si>
    <t>Информация о проведении общественного обсуждения по включению  обсуждений обсуждений по выбору парка, нуждающегося в благоустройстве</t>
  </si>
  <si>
    <t xml:space="preserve">Дата </t>
  </si>
  <si>
    <t>Адрес проведения</t>
  </si>
  <si>
    <t>Информация о проведении общественного обсуждения по включению обсуждений по включению дворовых территорий  в муниципальные программы по формированию современной городской среды</t>
  </si>
  <si>
    <t>Информация о  проведении общественного обсуждения по включению  общественной территории в муниципальные программы по формированию современной городской среды</t>
  </si>
  <si>
    <t>МО "Черноярский сельсовет"</t>
  </si>
  <si>
    <t>16.05.2017 г в 16:00 ч</t>
  </si>
  <si>
    <t>с.Черный Яр пл.Ленина д.2 (лекционный зал ДК)</t>
  </si>
  <si>
    <t>17.05.2017 г в 18:00 ч</t>
  </si>
  <si>
    <t>с.Черный Яр ул.Победы д.23,25,27 (двор)</t>
  </si>
  <si>
    <t xml:space="preserve">Субъект Российской  Федерации </t>
  </si>
  <si>
    <t xml:space="preserve">N  </t>
  </si>
  <si>
    <t xml:space="preserve">Реквизиты НПА об утверждении / корректировке госпрограммы субъекта </t>
  </si>
  <si>
    <t>АЛТАЙСКИЙ КРАЙ</t>
  </si>
  <si>
    <t>г.Алейск</t>
  </si>
  <si>
    <t>г.Барнаул</t>
  </si>
  <si>
    <t>г. Белокуриха</t>
  </si>
  <si>
    <t>г.Бийск</t>
  </si>
  <si>
    <t>г. Заринск</t>
  </si>
  <si>
    <t>г.Новоалтайск</t>
  </si>
  <si>
    <t>г.Рубцовск</t>
  </si>
  <si>
    <t>г.Славгород</t>
  </si>
  <si>
    <t>г.Яровое</t>
  </si>
  <si>
    <t>ЗАТО Сибирский</t>
  </si>
  <si>
    <t>г.Горняк Локтевского района</t>
  </si>
  <si>
    <t>г.Змеиногорск Змеиногорского района</t>
  </si>
  <si>
    <t>г.Камень-на-Оби Каменского района</t>
  </si>
  <si>
    <t>Степноозерский поссовет Благовещенского района</t>
  </si>
  <si>
    <t>1</t>
  </si>
  <si>
    <t>Постановление Правительства Алтайского края от 15.03.2017 №81 "О внесении изменений в постановление Администрации края от 05.11.2014 №508</t>
  </si>
  <si>
    <r>
      <rPr>
        <b/>
        <sz val="14"/>
        <rFont val="Times New Roman"/>
        <family val="1"/>
        <charset val="204"/>
      </rPr>
      <t>Кол-во муниципалитетов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муниципальных образований- получателей субсидий на поддержку государственных программ субъектов Российской Федерации и муниципальных программ формирования современной городской среды - являющихся</t>
    </r>
    <r>
      <rPr>
        <b/>
        <sz val="14"/>
        <rFont val="Times New Roman"/>
        <family val="1"/>
        <charset val="204"/>
      </rPr>
      <t xml:space="preserve"> моногородами </t>
    </r>
  </si>
  <si>
    <t>ЗАБАЙКАЛЬСКИЙ КРАЙ</t>
  </si>
  <si>
    <t>2</t>
  </si>
  <si>
    <t>Городской округ  «Город Чита»</t>
  </si>
  <si>
    <t>Городской округ «Поселок Агинское»</t>
  </si>
  <si>
    <t>Городское поселение «Жирикенское» муниципального района «Чернышевский район»</t>
  </si>
  <si>
    <t>Городское поселение «Чернышевское» муниципального района «Чернышевский район»</t>
  </si>
  <si>
    <t xml:space="preserve">Городское поселение «Новоорловск» муниципального района «Агинский район»  </t>
  </si>
  <si>
    <t>Городское поселение «Первомайское» муниципального района «Шилкинский район»</t>
  </si>
  <si>
    <t>Городское поселение «Город Краснокаменск» муниципального района «Краснокаменский район»</t>
  </si>
  <si>
    <t>Городское поселение «Новопавловское» муниципального района «Петровск-Забайкальский район»</t>
  </si>
  <si>
    <t xml:space="preserve">Городское поселение «Шерловогорское» муниципального района «Борзинский район»  </t>
  </si>
  <si>
    <t>Городское поселение «Кокуйское» муниципального района «Сретенский район»</t>
  </si>
  <si>
    <t>Городское поселение «Нерчинское» муниципального района «Нерчинский район»</t>
  </si>
  <si>
    <t>Городское поселение «Вершино-Дарасунское» муниципального района «Тунгокоченский район»</t>
  </si>
  <si>
    <t>Городское поселение «Сретенское» муниципального района «Сретенский район»</t>
  </si>
  <si>
    <t>г. Иркутск</t>
  </si>
  <si>
    <t>г. Усолье-Сибирское</t>
  </si>
  <si>
    <t>г. Саянск</t>
  </si>
  <si>
    <t>г. Тулун</t>
  </si>
  <si>
    <t>г. Шелехов</t>
  </si>
  <si>
    <t>г. Байкальск</t>
  </si>
  <si>
    <t>г. Усть-Илимск</t>
  </si>
  <si>
    <t>г. Черемхово</t>
  </si>
  <si>
    <t>г.Железногорск-Илимский</t>
  </si>
  <si>
    <t>г. Ангарск</t>
  </si>
  <si>
    <t>г. Братск</t>
  </si>
  <si>
    <t>г. Зима</t>
  </si>
  <si>
    <t>г. Свирск</t>
  </si>
  <si>
    <t>г. Киренск</t>
  </si>
  <si>
    <t>г. Нижнеудинск</t>
  </si>
  <si>
    <t>ИРКУТСКАЯ ОБЛАСТЬ</t>
  </si>
  <si>
    <t>КЕМЕРОВСКАЯ ОБЛАСТЬ</t>
  </si>
  <si>
    <t>город Кемерово</t>
  </si>
  <si>
    <t>Новокузнецкий городской округ</t>
  </si>
  <si>
    <t>Междуреченский городской округ</t>
  </si>
  <si>
    <t>Таштагольское городское поселение</t>
  </si>
  <si>
    <t>Мундыбашское городское поселение</t>
  </si>
  <si>
    <t>Шерегешское городское поселение</t>
  </si>
  <si>
    <t>Анжеро-Судженский городской округ</t>
  </si>
  <si>
    <t>Тайгинский городской округ</t>
  </si>
  <si>
    <t>Юргинский  городской округ</t>
  </si>
  <si>
    <t>Калтанский  городской округ</t>
  </si>
  <si>
    <t>Прокопьевский  городской округ</t>
  </si>
  <si>
    <t>Мысковский   городской округ</t>
  </si>
  <si>
    <t>Березовский    городской округ</t>
  </si>
  <si>
    <t>Полысаевский  городской округ</t>
  </si>
  <si>
    <t>Осинниковский городской округ</t>
  </si>
  <si>
    <t>Киселевский  городской округ</t>
  </si>
  <si>
    <t>Ленинск-Кузнецкий городской округ</t>
  </si>
  <si>
    <t>Яшкинское городское поселение</t>
  </si>
  <si>
    <t>Гурьевское городское поселение</t>
  </si>
  <si>
    <t>Салаирское городское поселение</t>
  </si>
  <si>
    <t>Мариинское городское поселение</t>
  </si>
  <si>
    <t>Топкинское городское поселение</t>
  </si>
  <si>
    <t>Беловский городской округ</t>
  </si>
  <si>
    <t>Краснобродский городской округ</t>
  </si>
  <si>
    <t>Белогорское городское поселение</t>
  </si>
  <si>
    <t>КРАСНОЯРСКИЙ КРАЙ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</si>
  <si>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</si>
  <si>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</si>
  <si>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</si>
  <si>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</si>
  <si>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</si>
  <si>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</si>
  <si>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г. Зеленогорск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</si>
  <si>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</si>
  <si>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</si>
  <si>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</si>
  <si>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</si>
  <si>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</si>
  <si>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</si>
  <si>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</si>
  <si>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</si>
  <si>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пос. Кедровый</t>
  </si>
  <si>
    <t>ЗАТО п. Солнечный</t>
  </si>
  <si>
    <t>НОВОСИБИРСКАЯ ОБЛАСТЬ</t>
  </si>
  <si>
    <t xml:space="preserve">Баганский район </t>
  </si>
  <si>
    <t xml:space="preserve">Барабинский район </t>
  </si>
  <si>
    <t xml:space="preserve">Болотнинский район </t>
  </si>
  <si>
    <t xml:space="preserve">Венгеровский район </t>
  </si>
  <si>
    <t xml:space="preserve">Доволенский район   </t>
  </si>
  <si>
    <t xml:space="preserve">Здвинский район </t>
  </si>
  <si>
    <t xml:space="preserve">Искитимский район </t>
  </si>
  <si>
    <t>Карасукский район</t>
  </si>
  <si>
    <t xml:space="preserve">Каргатский район    </t>
  </si>
  <si>
    <t>Колыванский район</t>
  </si>
  <si>
    <t xml:space="preserve">Коченевский район  </t>
  </si>
  <si>
    <t xml:space="preserve">Кочковский район  </t>
  </si>
  <si>
    <t xml:space="preserve">Краснозерский район </t>
  </si>
  <si>
    <t xml:space="preserve">Куйбышевский район   </t>
  </si>
  <si>
    <t xml:space="preserve">Купинский район    </t>
  </si>
  <si>
    <t xml:space="preserve">Кыштовский район  </t>
  </si>
  <si>
    <t xml:space="preserve">Маслянинский район </t>
  </si>
  <si>
    <t>Мошковский район</t>
  </si>
  <si>
    <t>Новосибирский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</si>
</sst>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u/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12"/>
      <name val="Calibri"/>
      <family val="2"/>
    </font>
    <font>
      <sz val="9"/>
      <color indexed="12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30"/>
      <name val="Times New Roman"/>
      <family val="1"/>
      <charset val="204"/>
    </font>
    <font>
      <u/>
      <sz val="9"/>
      <color indexed="30"/>
      <name val="Times New Roman"/>
      <family val="1"/>
      <charset val="204"/>
    </font>
    <font>
      <u/>
      <sz val="9"/>
      <color indexed="4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9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3" fillId="7" borderId="1" xfId="1" applyFont="1" applyFill="1" applyBorder="1" applyAlignment="1">
      <alignment horizontal="center" vertical="top" wrapText="1"/>
    </xf>
    <xf numFmtId="0" fontId="13" fillId="7" borderId="1" xfId="1" applyNumberFormat="1" applyFont="1" applyFill="1" applyBorder="1" applyAlignment="1" applyProtection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3" fillId="7" borderId="0" xfId="1" applyFont="1" applyFill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13" fillId="7" borderId="0" xfId="1" applyFont="1" applyFill="1" applyAlignment="1">
      <alignment vertical="center" wrapText="1"/>
    </xf>
    <xf numFmtId="0" fontId="16" fillId="7" borderId="1" xfId="1" applyFont="1" applyFill="1" applyBorder="1" applyAlignment="1">
      <alignment vertical="center"/>
    </xf>
    <xf numFmtId="0" fontId="17" fillId="7" borderId="1" xfId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 wrapText="1"/>
    </xf>
    <xf numFmtId="0" fontId="13" fillId="7" borderId="0" xfId="1" applyFont="1" applyFill="1" applyAlignment="1">
      <alignment wrapText="1"/>
    </xf>
    <xf numFmtId="0" fontId="13" fillId="7" borderId="4" xfId="2" applyFont="1" applyFill="1" applyBorder="1" applyAlignment="1">
      <alignment horizontal="center" vertical="center" wrapText="1"/>
    </xf>
    <xf numFmtId="0" fontId="13" fillId="7" borderId="1" xfId="3" applyFont="1" applyFill="1" applyBorder="1" applyAlignment="1" applyProtection="1">
      <alignment horizontal="center" vertical="center" wrapText="1"/>
    </xf>
    <xf numFmtId="0" fontId="21" fillId="7" borderId="1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justify" vertical="center" wrapText="1"/>
    </xf>
    <xf numFmtId="0" fontId="13" fillId="7" borderId="1" xfId="2" applyFont="1" applyFill="1" applyBorder="1" applyAlignment="1">
      <alignment horizontal="justify" vertical="center" wrapText="1"/>
    </xf>
    <xf numFmtId="0" fontId="22" fillId="7" borderId="1" xfId="2" applyFont="1" applyFill="1" applyBorder="1" applyAlignment="1">
      <alignment horizontal="justify" vertical="center" wrapText="1"/>
    </xf>
    <xf numFmtId="0" fontId="14" fillId="7" borderId="1" xfId="0" applyFont="1" applyFill="1" applyBorder="1" applyAlignment="1">
      <alignment horizontal="justify" vertical="center" wrapText="1"/>
    </xf>
    <xf numFmtId="0" fontId="13" fillId="7" borderId="2" xfId="1" applyFont="1" applyFill="1" applyBorder="1" applyAlignment="1">
      <alignment horizontal="center" vertical="top" wrapText="1"/>
    </xf>
    <xf numFmtId="0" fontId="13" fillId="7" borderId="1" xfId="1" applyFont="1" applyFill="1" applyBorder="1" applyAlignment="1">
      <alignment horizontal="center" vertical="top"/>
    </xf>
    <xf numFmtId="0" fontId="13" fillId="7" borderId="5" xfId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left" vertical="top" wrapText="1"/>
    </xf>
    <xf numFmtId="0" fontId="24" fillId="7" borderId="1" xfId="1" applyFont="1" applyFill="1" applyBorder="1" applyAlignment="1">
      <alignment horizontal="left" vertical="top" wrapText="1"/>
    </xf>
    <xf numFmtId="0" fontId="25" fillId="7" borderId="1" xfId="4" applyFont="1" applyFill="1" applyBorder="1" applyAlignment="1">
      <alignment horizontal="left" vertical="top" wrapText="1"/>
    </xf>
    <xf numFmtId="0" fontId="24" fillId="7" borderId="1" xfId="2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4" fontId="10" fillId="6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25" fillId="7" borderId="4" xfId="4" applyFont="1" applyFill="1" applyBorder="1" applyAlignment="1">
      <alignment horizontal="left" vertical="top" wrapText="1"/>
    </xf>
    <xf numFmtId="0" fontId="15" fillId="7" borderId="4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2" borderId="4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Гиперссылка 4" xfId="2"/>
    <cellStyle name="Гиперссылка 5" xfId="3"/>
    <cellStyle name="Обычный" xfId="0" builtinId="0"/>
    <cellStyle name="Обычн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dmsayansk.ru/qa/5354.html" TargetMode="External"/><Relationship Id="rId299" Type="http://schemas.openxmlformats.org/officeDocument/2006/relationships/hyperlink" Target="http://www.admkrsk.ru/citytoday/municipal/fond/GOR/Pages/doc.aspx" TargetMode="External"/><Relationship Id="rId671" Type="http://schemas.openxmlformats.org/officeDocument/2006/relationships/hyperlink" Target="http://belssovet.khakasnet.ru/municipalnie-celevie-progmammi.html" TargetMode="External"/><Relationship Id="rId727" Type="http://schemas.openxmlformats.org/officeDocument/2006/relationships/hyperlink" Target="http://www.sp.kargasok.ru/upload/files/Ob_utverzhdenii_municipalnoj_programmy.doc" TargetMode="External"/><Relationship Id="rId21" Type="http://schemas.openxmlformats.org/officeDocument/2006/relationships/hyperlink" Target="http://rubadm.ru/sites/default/files/31.03.2017_no_941.doc" TargetMode="External"/><Relationship Id="rId63" Type="http://schemas.openxmlformats.org/officeDocument/2006/relationships/hyperlink" Target="http://&#1096;&#1077;&#1088;&#1083;&#1086;&#1074;&#1086;&#1075;&#1086;&#1088;&#1089;&#1082;&#1086;&#1077;.&#1088;&#1092;/dokumenty/programmy/" TargetMode="External"/><Relationship Id="rId159" Type="http://schemas.openxmlformats.org/officeDocument/2006/relationships/hyperlink" Target="http://www.yashrn.ru/glavnaya/42-administrativnyj-razdel/territorialnye-organy-i-predstavitelstva/administratsiya-" TargetMode="External"/><Relationship Id="rId324" Type="http://schemas.openxmlformats.org/officeDocument/2006/relationships/hyperlink" Target="http://www.admtatarsk.ru/da_str.php?id_blok1_levelpages1=23&amp;id_position=40&amp;blok=adm&amp;razdel=free" TargetMode="External"/><Relationship Id="rId366" Type="http://schemas.openxmlformats.org/officeDocument/2006/relationships/hyperlink" Target="http://admkrasnozerskoe.ru/legal_acts.php?id_npas=23&amp;blok=adm&amp;razdel=legal_acts" TargetMode="External"/><Relationship Id="rId531" Type="http://schemas.openxmlformats.org/officeDocument/2006/relationships/hyperlink" Target="http://tevr.omskportal.ru/ru/municipal/localAuthList/3-52-255-1/poseleniya/tevrizskoe_gorodskoe/normotvorch/prav_akty/glava.html" TargetMode="External"/><Relationship Id="rId573" Type="http://schemas.openxmlformats.org/officeDocument/2006/relationships/hyperlink" Target="http://tara.omskportal.ru/ru/municipal/localAuthList/3-52-254-1/poseleniya/tarskoe_gorodskoe/otrasli/sovr_gor_sr/PageContent/0/body_files/file/113-&#1074;&#1085;&#1091;&#1090;&#1088;&#1080;&#1076;&#1086;&#1088;&#1086;&#1074;&#1099;&#1077;%20&#1087;&#1088;&#1086;&#1077;&#1079;&#1076;&#1099;.pdf" TargetMode="External"/><Relationship Id="rId629" Type="http://schemas.openxmlformats.org/officeDocument/2006/relationships/hyperlink" Target="http://tarbagatay.ru/forgorsred" TargetMode="External"/><Relationship Id="rId170" Type="http://schemas.openxmlformats.org/officeDocument/2006/relationships/hyperlink" Target="http://www.kemerovo.ru/oficialnye_dokumenty/postanovleniya.html" TargetMode="External"/><Relationship Id="rId226" Type="http://schemas.openxmlformats.org/officeDocument/2006/relationships/hyperlink" Target="http://polisaevo.ru/Sreda_1" TargetMode="External"/><Relationship Id="rId433" Type="http://schemas.openxmlformats.org/officeDocument/2006/relationships/hyperlink" Target="http://lubin.omskportal.ru/ru/municipal/localAuthList/3-52-229-1/poseleniya/krasnoyarskoe_gorodskoe/komf_sreda/infest/2017-03-29-11-10.html" TargetMode="External"/><Relationship Id="rId268" Type="http://schemas.openxmlformats.org/officeDocument/2006/relationships/hyperlink" Target="http://sosnovoborsk-city.ru/city/proekt-g-/normativnye-dokumenty" TargetMode="External"/><Relationship Id="rId475" Type="http://schemas.openxmlformats.org/officeDocument/2006/relationships/hyperlink" Target="http://pravo.omskportal.ru/ru/pravo/omsu/24/poselen/2409/npa/2017/03/29/1490772277192/PageContent/0/file/p29032017-76.pdf" TargetMode="External"/><Relationship Id="rId640" Type="http://schemas.openxmlformats.org/officeDocument/2006/relationships/hyperlink" Target="http://admivl.ru/formirovanie-sovremennoj-gorodskoj-sredy/" TargetMode="External"/><Relationship Id="rId682" Type="http://schemas.openxmlformats.org/officeDocument/2006/relationships/hyperlink" Target="http://opitnoe.ru/images/stories/files/0601.zip" TargetMode="External"/><Relationship Id="rId738" Type="http://schemas.openxmlformats.org/officeDocument/2006/relationships/hyperlink" Target="http://www.ziryanskoe.tom.ru/sites/default/files/ZSP/NPA2017/mart/post28.doc" TargetMode="External"/><Relationship Id="rId32" Type="http://schemas.openxmlformats.org/officeDocument/2006/relationships/hyperlink" Target="http://admzarinsk.ru/media/project_mo_160/16/fb/a9/14/bc/3d/postanovlenie-ob-utverzhdenii-poryadkov.pdf" TargetMode="External"/><Relationship Id="rId74" Type="http://schemas.openxmlformats.org/officeDocument/2006/relationships/hyperlink" Target="http://&#1096;&#1077;&#1088;&#1083;&#1086;&#1074;&#1086;&#1075;&#1086;&#1088;&#1089;&#1082;&#1086;&#1077;.&#1088;&#1092;/dokumenty/programmy/" TargetMode="External"/><Relationship Id="rId128" Type="http://schemas.openxmlformats.org/officeDocument/2006/relationships/hyperlink" Target="http://ref.ust-ilimsk.ru/1001/9118" TargetMode="External"/><Relationship Id="rId335" Type="http://schemas.openxmlformats.org/officeDocument/2006/relationships/hyperlink" Target="http://gorodob.nso.ru/news/656" TargetMode="External"/><Relationship Id="rId377" Type="http://schemas.openxmlformats.org/officeDocument/2006/relationships/hyperlink" Target="http://admdorogino.ru/" TargetMode="External"/><Relationship Id="rId500" Type="http://schemas.openxmlformats.org/officeDocument/2006/relationships/hyperlink" Target="http://kolos.omskportal.ru/ru/municipal/localAuthList/3-52-221-1/poseleniya/kolosovskoe/normotvorch/prav_akty.html" TargetMode="External"/><Relationship Id="rId542" Type="http://schemas.openxmlformats.org/officeDocument/2006/relationships/hyperlink" Target="http://kolos.omskportal.ru/ru/municipal/localAuthList/3-52-221-1/poseleniya/kolosovskoe/normotvorch/prav_akty.html" TargetMode="External"/><Relationship Id="rId584" Type="http://schemas.openxmlformats.org/officeDocument/2006/relationships/hyperlink" Target="http://mcuzakamna.ru/informatsiya/komfortnaya-gorodskaya-sreda" TargetMode="External"/><Relationship Id="rId5" Type="http://schemas.openxmlformats.org/officeDocument/2006/relationships/hyperlink" Target="http://slavgorod.ru/files/documents/jkx/mun_prog_comfort.pdf?v=2" TargetMode="External"/><Relationship Id="rId181" Type="http://schemas.openxmlformats.org/officeDocument/2006/relationships/hyperlink" Target="http://berez.org/9622-normativno-pravovye-akty-po-realizacii-municipalnoy-podprogrammy-formirovanie-sovremennoy-gorodskoy-sredy.html" TargetMode="External"/><Relationship Id="rId237" Type="http://schemas.openxmlformats.org/officeDocument/2006/relationships/hyperlink" Target="http://www.kaltan.net/" TargetMode="External"/><Relationship Id="rId402" Type="http://schemas.openxmlformats.org/officeDocument/2006/relationships/hyperlink" Target="http://www.admchulym.ru/news.php?blok=adm&amp;razdel=news" TargetMode="External"/><Relationship Id="rId279" Type="http://schemas.openxmlformats.org/officeDocument/2006/relationships/hyperlink" Target="http://www.divnogorsk-adm.ru/gorodskoe-hozyajstvo/blagoustrojstvo/" TargetMode="External"/><Relationship Id="rId444" Type="http://schemas.openxmlformats.org/officeDocument/2006/relationships/hyperlink" Target="http://odes.omskportal.ru/ru/municipal/localAuthList/3-52-242-1/poseleniya/odesskoe/celevye_programmy/programma1.html" TargetMode="External"/><Relationship Id="rId486" Type="http://schemas.openxmlformats.org/officeDocument/2006/relationships/hyperlink" Target="http://tevr.omskportal.ru/ru/municipal/localAuthList/3-52-255-1/poseleniya/tevrizskoe_gorodskoe/normotvorch/prav_akty/glava.html" TargetMode="External"/><Relationship Id="rId651" Type="http://schemas.openxmlformats.org/officeDocument/2006/relationships/hyperlink" Target="http://barguzin.su/other/3712-formirovanie-gorodskoj-sovremennoj-sredy.html" TargetMode="External"/><Relationship Id="rId693" Type="http://schemas.openxmlformats.org/officeDocument/2006/relationships/hyperlink" Target="http://&#1084;&#1101;&#1088;&#1080;&#1103;.&#1072;&#1073;&#1072;&#1082;&#1072;&#1085;.&#1088;&#1092;/administration/documents/resolutions/25374/25502.html" TargetMode="External"/><Relationship Id="rId707" Type="http://schemas.openxmlformats.org/officeDocument/2006/relationships/hyperlink" Target="http://&#1090;&#1091;&#1080;&#1084;.&#1088;&#1092;/legal_act_pro.php?id_position=21&amp;id_npas=3&amp;blok=adm&amp;razdel=legal_acts" TargetMode="External"/><Relationship Id="rId749" Type="http://schemas.openxmlformats.org/officeDocument/2006/relationships/hyperlink" Target="http://www.ziryanskoe.tom.ru/sites/default/files/ZSP/NPA2017/mart/post28.doc" TargetMode="External"/><Relationship Id="rId43" Type="http://schemas.openxmlformats.org/officeDocument/2006/relationships/hyperlink" Target="http://admzarinsk.ru/media/project_mo_160/16/fb/a9/14/bc/3d/postanovlenie-ob-utverzhdenii-poryadkov.pdf" TargetMode="External"/><Relationship Id="rId139" Type="http://schemas.openxmlformats.org/officeDocument/2006/relationships/hyperlink" Target="http://www.bratsk-city.ru/upload/iblock/8ff/539%20%D0%BE%D1%82%2030.03.2017.pdf" TargetMode="External"/><Relationship Id="rId290" Type="http://schemas.openxmlformats.org/officeDocument/2006/relationships/hyperlink" Target="https://drive.google.com/file/d/0B9NIE4FdmcMjRU9LQmxuX1RNSmM/view" TargetMode="External"/><Relationship Id="rId304" Type="http://schemas.openxmlformats.org/officeDocument/2006/relationships/hyperlink" Target="http://sosnovoborsk-city.ru/city/proekt-g-/normativnye-dokumenty" TargetMode="External"/><Relationship Id="rId346" Type="http://schemas.openxmlformats.org/officeDocument/2006/relationships/hyperlink" Target="http://masl.maslrn.ru/komf.sreda.php" TargetMode="External"/><Relationship Id="rId388" Type="http://schemas.openxmlformats.org/officeDocument/2006/relationships/hyperlink" Target="http://kochk.ru/sotchialnaya/formirovanie-komfortnoj-gorodskoj-sredy.html" TargetMode="External"/><Relationship Id="rId511" Type="http://schemas.openxmlformats.org/officeDocument/2006/relationships/hyperlink" Target="https://drive.google.com/file/d/0B9qtIQlY5qdca0ZOMnZZdmNINWs/view" TargetMode="External"/><Relationship Id="rId553" Type="http://schemas.openxmlformats.org/officeDocument/2006/relationships/hyperlink" Target="http://pravo.omskportal.ru/ru/pravo/omsu/18/poselen/1807/npa.html" TargetMode="External"/><Relationship Id="rId609" Type="http://schemas.openxmlformats.org/officeDocument/2006/relationships/hyperlink" Target="http://&#1084;&#1091;&#1093;&#1086;&#1088;&#1096;&#1080;&#1073;&#1080;&#1088;&#1089;&#1082;&#1080;&#1081;-&#1088;&#1072;&#1081;&#1086;&#1085;.&#1088;&#1092;/raion/komfsreda" TargetMode="External"/><Relationship Id="rId85" Type="http://schemas.openxmlformats.org/officeDocument/2006/relationships/hyperlink" Target="http://www.gp-novoorlovsk.ru/index.php?id=akt" TargetMode="External"/><Relationship Id="rId150" Type="http://schemas.openxmlformats.org/officeDocument/2006/relationships/hyperlink" Target="https://www.anzhero.ru/pages/start.asp?Id=73" TargetMode="External"/><Relationship Id="rId192" Type="http://schemas.openxmlformats.org/officeDocument/2006/relationships/hyperlink" Target="https://yadi.sk/i/mtDPC_kF3GQDbm" TargetMode="External"/><Relationship Id="rId206" Type="http://schemas.openxmlformats.org/officeDocument/2006/relationships/hyperlink" Target="http://www.yashrn.ru/glavnaya/42-administrativnyj-razdel/territorialnye-organy-i-predstavitelstva/administratsiya-" TargetMode="External"/><Relationship Id="rId413" Type="http://schemas.openxmlformats.org/officeDocument/2006/relationships/hyperlink" Target="http://bolu.omskportal.ru/ru/municipal/localAuthList/3-52-206-1/poseleniya/bolsheukovskoe/celevye_programmy/programma1/PageContent/0/body_files/file3/postan%2025-p.pdf" TargetMode="External"/><Relationship Id="rId595" Type="http://schemas.openxmlformats.org/officeDocument/2006/relationships/hyperlink" Target="http://zaigraevo.ru/index.php/-qq/arch-gor-sreda" TargetMode="External"/><Relationship Id="rId248" Type="http://schemas.openxmlformats.org/officeDocument/2006/relationships/hyperlink" Target="http://www.zeladmin.ru/gorozhanam/gorodskoe-hozyajstvo/informaciya-po-obshestvennomu-obsuzhdeniyu-proekta-podprogrammy-formirovanie-sovremennoj-gorodskoj-sredy-na-2017-god" TargetMode="External"/><Relationship Id="rId455" Type="http://schemas.openxmlformats.org/officeDocument/2006/relationships/hyperlink" Target="http://dsp-omsk.ru/pages/postanovlenija-2017" TargetMode="External"/><Relationship Id="rId497" Type="http://schemas.openxmlformats.org/officeDocument/2006/relationships/hyperlink" Target="http://znam.omskportal.ru/ru/municipal/localAuthList/3-52-212-1/poseleniya/znamenskoe/celevye_programmy/programma1.html" TargetMode="External"/><Relationship Id="rId620" Type="http://schemas.openxmlformats.org/officeDocument/2006/relationships/hyperlink" Target="http://bauntrb.ru/info/komfortnaya-gorodskaya-sreda-.php" TargetMode="External"/><Relationship Id="rId662" Type="http://schemas.openxmlformats.org/officeDocument/2006/relationships/hyperlink" Target="http://ak-dovurakadm.wixsite.com/mysite/sobranie-zhitelej-po-vyboru-blagous" TargetMode="External"/><Relationship Id="rId718" Type="http://schemas.openxmlformats.org/officeDocument/2006/relationships/hyperlink" Target="http://als.tomskinvest.ru/Sreda.html" TargetMode="External"/><Relationship Id="rId12" Type="http://schemas.openxmlformats.org/officeDocument/2006/relationships/hyperlink" Target="http://aleysk22.su/info-for-nas/formirovanie-sovremennoy-gorodskoy-sredy-na-territorii-goroda-aleyska-na-2017-god/12026/" TargetMode="External"/><Relationship Id="rId108" Type="http://schemas.openxmlformats.org/officeDocument/2006/relationships/hyperlink" Target="http://www.tulunadm.ru/qa/303.html" TargetMode="External"/><Relationship Id="rId315" Type="http://schemas.openxmlformats.org/officeDocument/2006/relationships/hyperlink" Target="http://kochk.ru/sotchialnaya/formirovanie-komfortnoj-gorodskoj-sredy.html" TargetMode="External"/><Relationship Id="rId357" Type="http://schemas.openxmlformats.org/officeDocument/2006/relationships/hyperlink" Target="http://admiskitim.ru/?page_id=5956" TargetMode="External"/><Relationship Id="rId522" Type="http://schemas.openxmlformats.org/officeDocument/2006/relationships/hyperlink" Target="http://ustishim.omskportal.ru/ru/municipal/localAuthList/3-52-257-1/poseleniya/ust-ishimskoe/celevye_programmy/programma1.html" TargetMode="External"/><Relationship Id="rId54" Type="http://schemas.openxmlformats.org/officeDocument/2006/relationships/hyperlink" Target="http://go-aginskoe.ru/content/2017g" TargetMode="External"/><Relationship Id="rId96" Type="http://schemas.openxmlformats.org/officeDocument/2006/relationships/hyperlink" Target="http://www.admsayansk.ru/qa/903.html" TargetMode="External"/><Relationship Id="rId161" Type="http://schemas.openxmlformats.org/officeDocument/2006/relationships/hyperlink" Target="http://www.admsal.ru/admdeyatelnost1.html" TargetMode="External"/><Relationship Id="rId217" Type="http://schemas.openxmlformats.org/officeDocument/2006/relationships/hyperlink" Target="http://admsheregesh.my1.ru/index/gorodskaja_sreda/0-170" TargetMode="External"/><Relationship Id="rId399" Type="http://schemas.openxmlformats.org/officeDocument/2006/relationships/hyperlink" Target="http://&#1095;&#1072;&#1085;&#1086;&#1074;&#1089;&#1082;&#1080;&#1081;.&#1088;&#1092;/%D1%84%D0%BE%D1%80%D0%BC%D0%B8%D1%80%D0%BE%D0%B2%D0%B0%D0%BD%D0%B8%D0%B5-%D1%81%D0%BE%D0%B2%D1%80%D0%B5%D0%BC%D0%B5%D0%BD%D0%BD%D0%BE%D0%B9-%D0%B3%D0%BE%D1%80%D0%BE%D0%B4%D1%81%D0%BA%D0%BE%D0%B9/" TargetMode="External"/><Relationship Id="rId564" Type="http://schemas.openxmlformats.org/officeDocument/2006/relationships/hyperlink" Target="http://tukalin.omskportal.ru/ru/municipal/localAuthList/3-52-256-1/poseleniya/tyukalinskoe_gorodskoe/normotvorch/prav_akty.html" TargetMode="External"/><Relationship Id="rId259" Type="http://schemas.openxmlformats.org/officeDocument/2006/relationships/hyperlink" Target="https://adm-achinsk.ru/administracziya/gorodskoe-xozyajstvo/prioritetnyij-proekt-zhkx-i-gorodskaya-sreda/dokumentyi/" TargetMode="External"/><Relationship Id="rId424" Type="http://schemas.openxmlformats.org/officeDocument/2006/relationships/hyperlink" Target="http://pobeditel55.ru/2012-07-12-17-30-15/2012-07-13-07-04-42/2017/1190--q--l---r---l--------------2014--2019" TargetMode="External"/><Relationship Id="rId466" Type="http://schemas.openxmlformats.org/officeDocument/2006/relationships/hyperlink" Target="http://tukalin.omskportal.ru/ru/municipal/localAuthList/3-52-256-1/poseleniya/tyukalinskoe_gorodskoe/normotvorch/proekty_dokumentov.html" TargetMode="External"/><Relationship Id="rId631" Type="http://schemas.openxmlformats.org/officeDocument/2006/relationships/hyperlink" Target="http://sb-rayon.ru/normativnyie-pravovyie-aktyi/2017-god/918-mart.html" TargetMode="External"/><Relationship Id="rId673" Type="http://schemas.openxmlformats.org/officeDocument/2006/relationships/hyperlink" Target="http://askizadm.ru/legal_act.php?id_position=114&amp;id_npas=2&amp;blok=adm&amp;razdel=legal_acts" TargetMode="External"/><Relationship Id="rId729" Type="http://schemas.openxmlformats.org/officeDocument/2006/relationships/hyperlink" Target="http://www1.admin.tomsk.ru/db1/url/P_2017_150" TargetMode="External"/><Relationship Id="rId23" Type="http://schemas.openxmlformats.org/officeDocument/2006/relationships/hyperlink" Target="http://barnaul.org/upload/medialibrary/5c5/poryadok.pdf" TargetMode="External"/><Relationship Id="rId119" Type="http://schemas.openxmlformats.org/officeDocument/2006/relationships/hyperlink" Target="https://fkgs.admirk.ru/docs.html" TargetMode="External"/><Relationship Id="rId270" Type="http://schemas.openxmlformats.org/officeDocument/2006/relationships/hyperlink" Target="https://drive.google.com/file/d/0B9NIE4FdmcMjNmM5RUNla1FEWXc/view" TargetMode="External"/><Relationship Id="rId326" Type="http://schemas.openxmlformats.org/officeDocument/2006/relationships/hyperlink" Target="http://ubinadm.ru/sovremennaya-gorodskaya-sreda/item/195-postanovlenie-38-ot-22-03-2017-goda" TargetMode="External"/><Relationship Id="rId533" Type="http://schemas.openxmlformats.org/officeDocument/2006/relationships/hyperlink" Target="http://pravo.omskportal.ru/ru/pravo/omsu/32/poselen/3203/npa/2017/03/27/1490606545188/PageContent/0/file/postanovlenie%2021.pdf" TargetMode="External"/><Relationship Id="rId65" Type="http://schemas.openxmlformats.org/officeDocument/2006/relationships/hyperlink" Target="http://www.admin.chita.ru/city_today/ecology/?id=5520" TargetMode="External"/><Relationship Id="rId130" Type="http://schemas.openxmlformats.org/officeDocument/2006/relationships/hyperlink" Target="http://www.admsayansk.ru/qa/5359.html" TargetMode="External"/><Relationship Id="rId368" Type="http://schemas.openxmlformats.org/officeDocument/2006/relationships/hyperlink" Target="http://www.admkupino.ru/legal_acts.php?id_npas=2&amp;razdel=legal_acts" TargetMode="External"/><Relationship Id="rId575" Type="http://schemas.openxmlformats.org/officeDocument/2006/relationships/hyperlink" Target="http://pravo.omskportal.ru/ru/pravo/omsu/32/poselen/3208/npa/2017/03/30/1490863094204/PageContent/0/file/&#1055;&#1086;&#1088;&#1103;&#1076;&#1086;&#1082;%20&#1080;%20&#1089;&#1088;&#1086;&#1082;&#1080;%20&#1088;&#1072;&#1089;&#1089;&#1084;&#1086;&#1090;&#1088;&#1077;&#1085;&#1080;&#1103;%20&#1087;&#1088;&#1077;&#1076;&#1083;&#1086;&#1078;&#1077;&#1085;&#1080;&#1081;.doc" TargetMode="External"/><Relationship Id="rId740" Type="http://schemas.openxmlformats.org/officeDocument/2006/relationships/hyperlink" Target="http://www.tradm.ru/upload/iblock/6a2/6a284254b8a1f01b3455776809b7f009.doc" TargetMode="External"/><Relationship Id="rId172" Type="http://schemas.openxmlformats.org/officeDocument/2006/relationships/hyperlink" Target="http://www.mrech.ru/infrastructure/household/formirovanie-sovremennoi-gorodskoi-sredi/" TargetMode="External"/><Relationship Id="rId228" Type="http://schemas.openxmlformats.org/officeDocument/2006/relationships/hyperlink" Target="http://www.shahter.ru/v/73_2017.zip" TargetMode="External"/><Relationship Id="rId435" Type="http://schemas.openxmlformats.org/officeDocument/2006/relationships/hyperlink" Target="http://www.marianovka55.ru/celevye-programmy" TargetMode="External"/><Relationship Id="rId477" Type="http://schemas.openxmlformats.org/officeDocument/2006/relationships/hyperlink" Target="http://sargat.omskportal.ru/ru/municipal/localAuthList/3-52-251-1/poseleniya/sargatskoe_gorodskoe/MunicipalProgramms/PageContent/0/body_files/file3/proektMP.pdf" TargetMode="External"/><Relationship Id="rId600" Type="http://schemas.openxmlformats.org/officeDocument/2006/relationships/hyperlink" Target="http://sreda.ulan-ude-eg.ru/" TargetMode="External"/><Relationship Id="rId642" Type="http://schemas.openxmlformats.org/officeDocument/2006/relationships/hyperlink" Target="http://sbk03.ru/formirovanie-sovremennoy-gorodskoy-sredy" TargetMode="External"/><Relationship Id="rId684" Type="http://schemas.openxmlformats.org/officeDocument/2006/relationships/hyperlink" Target="http://&#1087;&#1086;&#1089;&#1105;&#1083;&#1086;&#1082;-&#1088;&#1072;&#1089;&#1094;&#1074;&#1077;&#1090;.&#1088;&#1092;/images/stories/files/2017/099.zip" TargetMode="External"/><Relationship Id="rId281" Type="http://schemas.openxmlformats.org/officeDocument/2006/relationships/hyperlink" Target="http://www.admk26.ru/sfery/voprosy_zhkh/prioritetnyj_proekt_zhkh_i_gorodskaya_sreda/normativnopravovaya_baza" TargetMode="External"/><Relationship Id="rId337" Type="http://schemas.openxmlformats.org/officeDocument/2006/relationships/hyperlink" Target="http://sovhozny.iskitim-r.ru/dir/file/post2017.html;" TargetMode="External"/><Relationship Id="rId502" Type="http://schemas.openxmlformats.org/officeDocument/2006/relationships/hyperlink" Target="http://krutin.omskportal.ru/ru/municipal/localAuthList/3-52-226-1/poseleniya/krutinskoe_gorodskoe/normotvorchestvo/prav_akty/postanovlenia/2017-god/postanovlenie-55-ot-28-03-2017/PageContent/0/body_files/file/postanovlenie55ot28032017.pdf" TargetMode="External"/><Relationship Id="rId34" Type="http://schemas.openxmlformats.org/officeDocument/2006/relationships/hyperlink" Target="http://aleysk22.su/info-for-nas/formirovanie-sovremennoy-gorodskoy-sredy-na-territorii-goroda-aleyska-na-2017-god/12026/" TargetMode="External"/><Relationship Id="rId76" Type="http://schemas.openxmlformats.org/officeDocument/2006/relationships/hyperlink" Target="http://&#1087;&#1077;&#1090;&#1088;&#1086;&#1074;&#1079;&#1072;&#1073;.&#1079;&#1072;&#1073;&#1072;&#1081;&#1082;&#1072;&#1083;&#1100;&#1089;&#1082;&#1080;&#1081;&#1082;&#1088;&#1072;&#1081;.&#1088;&#1092;/poseleniya_rayona/novopavlovskoe.html" TargetMode="External"/><Relationship Id="rId141" Type="http://schemas.openxmlformats.org/officeDocument/2006/relationships/hyperlink" Target="http://ref.ust-ilimsk.ru/1001/9118" TargetMode="External"/><Relationship Id="rId379" Type="http://schemas.openxmlformats.org/officeDocument/2006/relationships/hyperlink" Target="http://www.admchulym.ru/news.php?blok=adm&amp;razdel=news" TargetMode="External"/><Relationship Id="rId544" Type="http://schemas.openxmlformats.org/officeDocument/2006/relationships/hyperlink" Target="https://drive.google.com/file/d/0B9qtIQlY5qdca0ZOMnZZdmNINWs/view" TargetMode="External"/><Relationship Id="rId586" Type="http://schemas.openxmlformats.org/officeDocument/2006/relationships/hyperlink" Target="http://bauntrb.ru/info/komfortnaya-gorodskaya-sreda-.php" TargetMode="External"/><Relationship Id="rId751" Type="http://schemas.openxmlformats.org/officeDocument/2006/relationships/hyperlink" Target="http://tegsp.tomsk.ru/files/norm%202017/44%20%2014.03.17.doc" TargetMode="External"/><Relationship Id="rId7" Type="http://schemas.openxmlformats.org/officeDocument/2006/relationships/hyperlink" Target="http://www.zato-sibirsky.ru/gorsreda/2017.03.29.doc" TargetMode="External"/><Relationship Id="rId183" Type="http://schemas.openxmlformats.org/officeDocument/2006/relationships/hyperlink" Target="http://www.osinniki.org/infrastruktura/zhkx/" TargetMode="External"/><Relationship Id="rId239" Type="http://schemas.openxmlformats.org/officeDocument/2006/relationships/hyperlink" Target="http://atr.my1.ru/index/formirovanie_komfortnoj_sredy_2017_tashtagol/0-712" TargetMode="External"/><Relationship Id="rId390" Type="http://schemas.openxmlformats.org/officeDocument/2006/relationships/hyperlink" Target="http://kainsk-today.ru/?page_id=28782" TargetMode="External"/><Relationship Id="rId404" Type="http://schemas.openxmlformats.org/officeDocument/2006/relationships/hyperlink" Target="http://admiskitim.ru/?page_id=5956" TargetMode="External"/><Relationship Id="rId446" Type="http://schemas.openxmlformats.org/officeDocument/2006/relationships/hyperlink" Target="http://okonesh.omskportal.ru/ru/municipal/localAuthList/3-52-243-1/poseleniya/okoneshnikovskoe_gorodskoe/normotvorch/proekty_dokumentov.html" TargetMode="External"/><Relationship Id="rId611" Type="http://schemas.openxmlformats.org/officeDocument/2006/relationships/hyperlink" Target="http://www.admmsk.ru/index.php?option=com_content&amp;view=category&amp;id=492&amp;Itemid=433" TargetMode="External"/><Relationship Id="rId653" Type="http://schemas.openxmlformats.org/officeDocument/2006/relationships/hyperlink" Target="http://dzun.tuva.ru/" TargetMode="External"/><Relationship Id="rId250" Type="http://schemas.openxmlformats.org/officeDocument/2006/relationships/hyperlink" Target="http://lesosibirsk.krskstate.ru/ghkh/page10919/0/id/24866" TargetMode="External"/><Relationship Id="rId292" Type="http://schemas.openxmlformats.org/officeDocument/2006/relationships/hyperlink" Target="https://adm-achinsk.ru/administracziya/gorodskoe-xozyajstvo/prioritetnyij-proekt-zhkx-i-gorodskaya-sreda/dokumentyi/" TargetMode="External"/><Relationship Id="rId306" Type="http://schemas.openxmlformats.org/officeDocument/2006/relationships/hyperlink" Target="https://drive.google.com/file/d/0B9NIE4FdmcMjbUxZRWt2V2pKaUU/view" TargetMode="External"/><Relationship Id="rId488" Type="http://schemas.openxmlformats.org/officeDocument/2006/relationships/hyperlink" Target="http://pravo.omskportal.ru/ru/pravo/omsu/32/poselen/3208/npa/2017/03/30/1490862982376/PageContent/0/file/&#1054;&#1073;&#1089;&#1091;&#1078;&#1076;&#1077;&#1085;&#1080;&#1077;%20&#1080;&#1079;&#1084;&#1077;&#1085;&#1077;&#1085;&#1080;&#1081;%20&#1074;%20&#1084;&#1091;&#1085;&#1080;&#1094;&#1080;&#1087;&#1072;&#1083;&#1100;&#1085;&#1091;&#1102;%20&#1087;&#1088;&#1086;&#1075;&#1088;&#1072;&#1084;&#1084;&#1091;.doc" TargetMode="External"/><Relationship Id="rId695" Type="http://schemas.openxmlformats.org/officeDocument/2006/relationships/hyperlink" Target="http://www.sorsk-adm.ru/download/2017/125p.zip" TargetMode="External"/><Relationship Id="rId709" Type="http://schemas.openxmlformats.org/officeDocument/2006/relationships/hyperlink" Target="http://gorodasino.ru/gor_sreda.html" TargetMode="External"/><Relationship Id="rId45" Type="http://schemas.openxmlformats.org/officeDocument/2006/relationships/hyperlink" Target="http://&#1075;&#1087;-&#1087;&#1077;&#1088;&#1074;&#1086;&#1084;&#1072;&#1081;&#1089;&#1082;&#1086;&#1077;.&#1088;&#1092;/obyavleniya/" TargetMode="External"/><Relationship Id="rId87" Type="http://schemas.openxmlformats.org/officeDocument/2006/relationships/hyperlink" Target="http://&#1087;&#1077;&#1090;&#1088;&#1086;&#1074;&#1079;&#1072;&#1073;.&#1079;&#1072;&#1073;&#1072;&#1081;&#1082;&#1072;&#1083;&#1100;&#1089;&#1082;&#1080;&#1081;&#1082;&#1088;&#1072;&#1081;.&#1088;&#1092;/poseleniya_rayona/novopavlovskoe.html" TargetMode="External"/><Relationship Id="rId110" Type="http://schemas.openxmlformats.org/officeDocument/2006/relationships/hyperlink" Target="http://www.zimadm.ru/qa/7110.html" TargetMode="External"/><Relationship Id="rId348" Type="http://schemas.openxmlformats.org/officeDocument/2006/relationships/hyperlink" Target="http://www.admstan.ru/normativno-pravovye-akty" TargetMode="External"/><Relationship Id="rId513" Type="http://schemas.openxmlformats.org/officeDocument/2006/relationships/hyperlink" Target="http://&#1095;&#1077;&#1088;&#1085;&#1086;&#1083;&#1091;&#1095;&#1100;&#1077;.&#1088;&#1092;/vse-novosti/363-formirovanie-komfortnoj-gorodskoj-sredy-na-territorii-chernoluchinskogo-gorodskogo-poseleniya.html" TargetMode="External"/><Relationship Id="rId555" Type="http://schemas.openxmlformats.org/officeDocument/2006/relationships/hyperlink" Target="http://&#1088;&#1086;&#1089;&#1090;&#1086;&#1074;&#1082;&#1072;21.&#1088;&#1092;/dokumentatsiya/postanovleniya-admin.html" TargetMode="External"/><Relationship Id="rId597" Type="http://schemas.openxmlformats.org/officeDocument/2006/relationships/hyperlink" Target="http://bichura.org/" TargetMode="External"/><Relationship Id="rId720" Type="http://schemas.openxmlformats.org/officeDocument/2006/relationships/hyperlink" Target="http://www.msp.tomskinvest.ru/resolution.html" TargetMode="External"/><Relationship Id="rId152" Type="http://schemas.openxmlformats.org/officeDocument/2006/relationships/hyperlink" Target="http://www.pearlkuz.ru/index.php/component/comsp/?controller=law&amp;type=2&amp;Itemid=393" TargetMode="External"/><Relationship Id="rId194" Type="http://schemas.openxmlformats.org/officeDocument/2006/relationships/hyperlink" Target="http://www.kemerovo.ru/oficialnye_dokumenty/postanovleniya.html" TargetMode="External"/><Relationship Id="rId208" Type="http://schemas.openxmlformats.org/officeDocument/2006/relationships/hyperlink" Target="http://www.admsal.ru/admdeyatelnost1.html" TargetMode="External"/><Relationship Id="rId415" Type="http://schemas.openxmlformats.org/officeDocument/2006/relationships/hyperlink" Target="http://gork.omskportal.ru/ru/municipal/localAuthList/3-52-209-1/poseleniya/gorkovskoe_gorodskoe/normotvorch/prav_akty/untitled0.html" TargetMode="External"/><Relationship Id="rId457" Type="http://schemas.openxmlformats.org/officeDocument/2006/relationships/hyperlink" Target="http://oms.omskportal.ru/ru/municipal/localAuthList/3-52-244-1/poseleniya/troitskoe/normotvorch/prav_akty.html" TargetMode="External"/><Relationship Id="rId622" Type="http://schemas.openxmlformats.org/officeDocument/2006/relationships/hyperlink" Target="http://admivl.ru/formirovanie-sovremennoj-gorodskoj-sredy/" TargetMode="External"/><Relationship Id="rId261" Type="http://schemas.openxmlformats.org/officeDocument/2006/relationships/hyperlink" Target="http://sibborodino.ru/index.php/zhilishchno-kommunalnoe-khozyajstvo/item/4506-prioritet-proekt-formirovanie-sovremen-gorods-sredi" TargetMode="External"/><Relationship Id="rId499" Type="http://schemas.openxmlformats.org/officeDocument/2006/relationships/hyperlink" Target="http://kalach.omskportal.ru/ru/municipal/localAuthList/3-52-218-1/poseleniya/kalachinskoe_gorodskoe/normotvorch/prav_akty.html" TargetMode="External"/><Relationship Id="rId664" Type="http://schemas.openxmlformats.org/officeDocument/2006/relationships/hyperlink" Target="http://&#1084;&#1101;&#1088;&#1080;&#1103;.&#1072;&#1073;&#1072;&#1082;&#1072;&#1085;.&#1088;&#1092;/administration/documents/resolutions/25374/25511.html" TargetMode="External"/><Relationship Id="rId14" Type="http://schemas.openxmlformats.org/officeDocument/2006/relationships/hyperlink" Target="http://biysk22.ru/upload/iblock/b3b/&#1055;&#1086;&#1088;&#1103;&#1076;&#1086;&#1082;%20&#1087;&#1088;&#1080;&#1077;&#1084;&#1072;%20&#1080;%20&#1086;&#1094;&#1077;&#1085;&#1082;&#1080;%20&#1087;&#1088;&#1077;&#1083;&#1086;&#1078;&#1077;&#1085;&#1080;&#1081;%20&#1087;&#1086;%20&#1076;&#1074;&#1086;&#1088;&#1086;&#1074;&#1099;&#1084;%20&#1090;&#1077;&#1088;&#1088;&#1080;&#1090;&#1086;&#1088;&#1080;&#1103;&#1084;%20&#1084;&#1085;&#1086;&#1075;&#1086;&#1082;&#1074;&#1072;&#1088;&#1090;&#1080;&#1088;&#1085;&#1099;&#1093;%20&#1076;&#1086;&#1084;&#1086;&#1074;.pdf" TargetMode="External"/><Relationship Id="rId56" Type="http://schemas.openxmlformats.org/officeDocument/2006/relationships/hyperlink" Target="http://&#1075;&#1087;&#1074;&#1077;&#1088;&#1096;&#1080;&#1085;&#1086;-&#1076;&#1072;&#1088;&#1072;&#1089;&#1091;&#1085;&#1089;&#1082;&#1086;&#1077;.&#1090;&#1091;&#1085;&#1075;&#1086;&#1082;&#1086;&#1095;.&#1095;&#1080;&#1090;&#1072;.&#1088;&#1092;/formirovanie_sovremennoy_gorodskoy_sredy.html" TargetMode="External"/><Relationship Id="rId317" Type="http://schemas.openxmlformats.org/officeDocument/2006/relationships/hyperlink" Target="http://kainsk-today.ru/?page_id=28782" TargetMode="External"/><Relationship Id="rId359" Type="http://schemas.openxmlformats.org/officeDocument/2006/relationships/hyperlink" Target="http://novo-sibirsk.ru/dep/energetics/news/80364/" TargetMode="External"/><Relationship Id="rId524" Type="http://schemas.openxmlformats.org/officeDocument/2006/relationships/hyperlink" Target="http://pravo.omskportal.ru/ru/pravo/omsu/22/poselen/2209.html" TargetMode="External"/><Relationship Id="rId566" Type="http://schemas.openxmlformats.org/officeDocument/2006/relationships/hyperlink" Target="http://pavlograd.omskportal.ru/ru/municipal/localAuthList/3-52-246-1/poseleniya/pavlogradskoe_gorodskoe/normotvorch/prav_akty.html" TargetMode="External"/><Relationship Id="rId731" Type="http://schemas.openxmlformats.org/officeDocument/2006/relationships/hyperlink" Target="http://gorodasino.ru/gor_sreda.html" TargetMode="External"/><Relationship Id="rId98" Type="http://schemas.openxmlformats.org/officeDocument/2006/relationships/hyperlink" Target="http://www.gorod-shelehov.ru/about/info/news/4711/" TargetMode="External"/><Relationship Id="rId121" Type="http://schemas.openxmlformats.org/officeDocument/2006/relationships/hyperlink" Target="http://www.tulunadm.ru/qa/303.html" TargetMode="External"/><Relationship Id="rId163" Type="http://schemas.openxmlformats.org/officeDocument/2006/relationships/hyperlink" Target="http://admtopki.ru/formirovanie-sovremennoj-gorodskoj-sredy" TargetMode="External"/><Relationship Id="rId219" Type="http://schemas.openxmlformats.org/officeDocument/2006/relationships/hyperlink" Target="http://gkh-nk.ru/&#1075;&#1086;&#1088;&#1086;&#1076;&#1089;&#1082;&#1072;&#1103;-&#1089;&#1088;&#1077;&#1076;&#1072;/" TargetMode="External"/><Relationship Id="rId370" Type="http://schemas.openxmlformats.org/officeDocument/2006/relationships/hyperlink" Target="http://masl.maslrn.ru/komf.sreda.php" TargetMode="External"/><Relationship Id="rId426" Type="http://schemas.openxmlformats.org/officeDocument/2006/relationships/hyperlink" Target="https://drive.google.com/file/d/0B9qtIQlY5qdcRVlzUkUwQ3Y0SHM/view" TargetMode="External"/><Relationship Id="rId633" Type="http://schemas.openxmlformats.org/officeDocument/2006/relationships/hyperlink" Target="http://barguzin.su/other/3712-formirovanie-gorodskoj-sovremennoj-sredy.html" TargetMode="External"/><Relationship Id="rId230" Type="http://schemas.openxmlformats.org/officeDocument/2006/relationships/hyperlink" Target="http://www.yashrn.ru/glavnaya/42-administrativnyj-razdel/territorialnye-organy-i-predstavitelstva/administratsiya-" TargetMode="External"/><Relationship Id="rId468" Type="http://schemas.openxmlformats.org/officeDocument/2006/relationships/hyperlink" Target="http://ustishim.omskportal.ru/ru/municipal/localAuthList/3-52-257-1/poseleniya/ust-ishimskoe/celevye_programmy/programma1.html" TargetMode="External"/><Relationship Id="rId675" Type="http://schemas.openxmlformats.org/officeDocument/2006/relationships/hyperlink" Target="http://admbeya.ru/legal_acts.php?id_npas=1&amp;blok=adm&amp;razdel=legal_acts" TargetMode="External"/><Relationship Id="rId25" Type="http://schemas.openxmlformats.org/officeDocument/2006/relationships/hyperlink" Target="http://aleysk22.su/info-for-nas/formirovanie-sovremennoy-gorodskoy-sredy-na-territorii-goroda-aleyska-na-2017-god/12026/" TargetMode="External"/><Relationship Id="rId67" Type="http://schemas.openxmlformats.org/officeDocument/2006/relationships/hyperlink" Target="http://&#1075;&#1087;&#1074;&#1077;&#1088;&#1096;&#1080;&#1085;&#1086;-&#1076;&#1072;&#1088;&#1072;&#1089;&#1091;&#1085;&#1089;&#1082;&#1086;&#1077;.&#1090;&#1091;&#1085;&#1075;&#1086;&#1082;&#1086;&#1095;.&#1095;&#1080;&#1090;&#1072;.&#1088;&#1092;/formirovanie_sovremennoy_gorodskoy_sredy.html" TargetMode="External"/><Relationship Id="rId272" Type="http://schemas.openxmlformats.org/officeDocument/2006/relationships/hyperlink" Target="http://www.admk26.ru/sfery/voprosy_zhkh/prioritetnyj_proekt_zhkh_i_gorodskaya_sreda/normativnopravovaya_baza" TargetMode="External"/><Relationship Id="rId328" Type="http://schemas.openxmlformats.org/officeDocument/2006/relationships/hyperlink" Target="http://&#1095;&#1072;&#1085;&#1086;&#1074;&#1089;&#1082;&#1080;&#1081;.&#1088;&#1092;/%D1%84%D0%BE%D1%80%D0%BC%D0%B8%D1%80%D0%BE%D0%B2%D0%B0%D0%BD%D0%B8%D0%B5-%D1%81%D0%BE%D0%B2%D1%80%D0%B5%D0%BC%D0%B5%D0%BD%D0%BD%D0%BE%D0%B9-%D0%B3%D0%BE%D1%80%D0%BE%D0%B4%D1%81%D0%BA%D0%BE%D0%B9/" TargetMode="External"/><Relationship Id="rId535" Type="http://schemas.openxmlformats.org/officeDocument/2006/relationships/hyperlink" Target="https://docs.google.com/viewer?url=http%3A%2F%2Fadmomsk.ru%2Fc%2Fdocument_library%2Fget_file%3Fp_l_id%3D30815%26folderId%3D654248%26name%3DDLFE-52903.doc" TargetMode="External"/><Relationship Id="rId577" Type="http://schemas.openxmlformats.org/officeDocument/2006/relationships/hyperlink" Target="http://pravo.omskportal.ru/ru/pravo/omsu/31/poselen/3111/npa/2017/03/24/1490944744848/PageContent/0/file/&#1055;&#1086;&#1089;&#1090;&#1072;&#1085;&#1086;&#1074;&#1083;&#1077;&#1085;&#1080;&#1077;%20&#8470;63-&#1087;.pdf" TargetMode="External"/><Relationship Id="rId700" Type="http://schemas.openxmlformats.org/officeDocument/2006/relationships/hyperlink" Target="http://admbeya.ru/legal_act.php?id_position=70&amp;id_npas=1&amp;blok=adm&amp;razdel=legal_acts" TargetMode="External"/><Relationship Id="rId742" Type="http://schemas.openxmlformats.org/officeDocument/2006/relationships/hyperlink" Target="http://www.kolpsite.ru/file_modern_urban_environment.html" TargetMode="External"/><Relationship Id="rId132" Type="http://schemas.openxmlformats.org/officeDocument/2006/relationships/hyperlink" Target="https://fkgs.admirk.ru/docs.html" TargetMode="External"/><Relationship Id="rId174" Type="http://schemas.openxmlformats.org/officeDocument/2006/relationships/hyperlink" Target="http://admsheregesh.my1.ru/index/zakljuchenie/0-117" TargetMode="External"/><Relationship Id="rId381" Type="http://schemas.openxmlformats.org/officeDocument/2006/relationships/hyperlink" Target="http://admiskitim.ru/?page_id=5956" TargetMode="External"/><Relationship Id="rId602" Type="http://schemas.openxmlformats.org/officeDocument/2006/relationships/hyperlink" Target="http://kabansk.org/administration/gradostroitelstvo/formirovanie-sovremennoy-gorodskoy-sredy-na-territorii-gorodskikh-i-selskikh-poseleniy-mo-kabanskiy-/" TargetMode="External"/><Relationship Id="rId241" Type="http://schemas.openxmlformats.org/officeDocument/2006/relationships/hyperlink" Target="http://admsheregesh.my1.ru/index/gorodskaja_sreda/0-170" TargetMode="External"/><Relationship Id="rId437" Type="http://schemas.openxmlformats.org/officeDocument/2006/relationships/hyperlink" Target="http://murom.omskportal.ru/ru/municipal/localAuthList/3-52-234-1/poseleniya/muromtsevskoe_gorodskoe/otrasli/blago/PageContent/0/body_files/file0/polojenie.pdf" TargetMode="External"/><Relationship Id="rId479" Type="http://schemas.openxmlformats.org/officeDocument/2006/relationships/hyperlink" Target="http://tavrich.omskportal.ru/ru/municipal/localAuthList/3-52-253-1/poseleniya/tavricheskoe_gorodskoe/gorodsreda.html" TargetMode="External"/><Relationship Id="rId644" Type="http://schemas.openxmlformats.org/officeDocument/2006/relationships/hyperlink" Target="https://kurumkan.org/district/news/1086/" TargetMode="External"/><Relationship Id="rId686" Type="http://schemas.openxmlformats.org/officeDocument/2006/relationships/hyperlink" Target="http://admzgem.ru/postanovleniya_glavy/one-13885.html" TargetMode="External"/><Relationship Id="rId36" Type="http://schemas.openxmlformats.org/officeDocument/2006/relationships/hyperlink" Target="http://www.novoaltaysk.ru/files/post_adm/364_31.03.2017.doc" TargetMode="External"/><Relationship Id="rId283" Type="http://schemas.openxmlformats.org/officeDocument/2006/relationships/hyperlink" Target="http://www.admkrsk.ru/citytoday/municipal/fond/GOR/Pages/doc.aspx" TargetMode="External"/><Relationship Id="rId339" Type="http://schemas.openxmlformats.org/officeDocument/2006/relationships/hyperlink" Target="http://sovet.vengerovo.ru/?m=postanovleniya-administracii&amp;y=2017" TargetMode="External"/><Relationship Id="rId490" Type="http://schemas.openxmlformats.org/officeDocument/2006/relationships/hyperlink" Target="http://pravo.omskportal.ru/ru/pravo/omsu/32/poselen/3203/npa/2017/03/27/1490605894357/PageContent/0/file/postanovlenie%2020.pdf" TargetMode="External"/><Relationship Id="rId504" Type="http://schemas.openxmlformats.org/officeDocument/2006/relationships/hyperlink" Target="http://lubin.omskportal.ru/ru/municipal/localAuthList/3-52-229-1/poseleniya/krasnoyarskoe_gorodskoe/komf_sreda.html" TargetMode="External"/><Relationship Id="rId546" Type="http://schemas.openxmlformats.org/officeDocument/2006/relationships/hyperlink" Target="http://www.lubin.omskportal.ru/ru/municipal/localAuthList/3-52-229-1/poseleniya/lyubinskoe_gorodskoe/gorsred/npa/PageContent/0/body_files/file/post75.pdf" TargetMode="External"/><Relationship Id="rId711" Type="http://schemas.openxmlformats.org/officeDocument/2006/relationships/hyperlink" Target="http://www.msp.tomskinvest.ru/resolution.html" TargetMode="External"/><Relationship Id="rId753" Type="http://schemas.openxmlformats.org/officeDocument/2006/relationships/printerSettings" Target="../printerSettings/printerSettings1.bin"/><Relationship Id="rId78" Type="http://schemas.openxmlformats.org/officeDocument/2006/relationships/hyperlink" Target="http://go-aginskoe.ru/content/2017g" TargetMode="External"/><Relationship Id="rId101" Type="http://schemas.openxmlformats.org/officeDocument/2006/relationships/hyperlink" Target="http://angarsk-adm.ru/administratsiya/formirovanie-gorodskoy-sredy/" TargetMode="External"/><Relationship Id="rId143" Type="http://schemas.openxmlformats.org/officeDocument/2006/relationships/hyperlink" Target="http://www.admsayansk.ru/qa/5355.html" TargetMode="External"/><Relationship Id="rId185" Type="http://schemas.openxmlformats.org/officeDocument/2006/relationships/hyperlink" Target="http://www.leninsk-kuz.ru/" TargetMode="External"/><Relationship Id="rId350" Type="http://schemas.openxmlformats.org/officeDocument/2006/relationships/hyperlink" Target="http://ubinadm.ru/administration/normativno-pravovye-akty/npa-za-2017" TargetMode="External"/><Relationship Id="rId406" Type="http://schemas.openxmlformats.org/officeDocument/2006/relationships/hyperlink" Target="http://novo-sibirsk.ru/dep/energetics/news/80364/" TargetMode="External"/><Relationship Id="rId588" Type="http://schemas.openxmlformats.org/officeDocument/2006/relationships/hyperlink" Target="http://admivl.ru/formirovanie-sovremennoj-gorodskoj-sredy/" TargetMode="External"/><Relationship Id="rId9" Type="http://schemas.openxmlformats.org/officeDocument/2006/relationships/hyperlink" Target="http://belokuriha-gorod.ru/doc2017/pr.doc" TargetMode="External"/><Relationship Id="rId210" Type="http://schemas.openxmlformats.org/officeDocument/2006/relationships/hyperlink" Target="http://www.belovo42.ru/city/doc1/?Attr%5BType%5D=&amp;Attr%5BNumber%5D=985-" TargetMode="External"/><Relationship Id="rId392" Type="http://schemas.openxmlformats.org/officeDocument/2006/relationships/hyperlink" Target="http://admkyshtovka.ru/" TargetMode="External"/><Relationship Id="rId448" Type="http://schemas.openxmlformats.org/officeDocument/2006/relationships/hyperlink" Target="http://&#1088;&#1086;&#1089;&#1090;&#1086;&#1074;&#1082;&#1072;21.&#1088;&#1092;/dokumentatsiya/postanovleniya-admin.html" TargetMode="External"/><Relationship Id="rId613" Type="http://schemas.openxmlformats.org/officeDocument/2006/relationships/hyperlink" Target="http://tarbagatay.ru/forgorsred" TargetMode="External"/><Relationship Id="rId655" Type="http://schemas.openxmlformats.org/officeDocument/2006/relationships/hyperlink" Target="http://www.barumtuva.com/uyutnyj-dvor" TargetMode="External"/><Relationship Id="rId697" Type="http://schemas.openxmlformats.org/officeDocument/2006/relationships/hyperlink" Target="http://&#1084;&#1101;&#1088;&#1080;&#1103;.&#1072;&#1073;&#1072;&#1082;&#1072;&#1085;.&#1088;&#1092;/administration/documents/resolutions/25374/25500.html" TargetMode="External"/><Relationship Id="rId252" Type="http://schemas.openxmlformats.org/officeDocument/2006/relationships/hyperlink" Target="http://www.norilsk-city.ru/73696/index.shtml" TargetMode="External"/><Relationship Id="rId294" Type="http://schemas.openxmlformats.org/officeDocument/2006/relationships/hyperlink" Target="http://sibborodino.ru/index.php/zhilishchno-kommunalnoe-khozyajstvo/item/4506-prioritet-proekt-formirovanie-sovremen-gorods-sredi" TargetMode="External"/><Relationship Id="rId308" Type="http://schemas.openxmlformats.org/officeDocument/2006/relationships/hyperlink" Target="http://www.baganselsovet.ru/legal_acts_pro.php?id_npas=52&amp;blok=adm&amp;razdel=legal_acts" TargetMode="External"/><Relationship Id="rId515" Type="http://schemas.openxmlformats.org/officeDocument/2006/relationships/hyperlink" Target="http://dsp-omsk.ru/pages/postanovlenija-2017" TargetMode="External"/><Relationship Id="rId722" Type="http://schemas.openxmlformats.org/officeDocument/2006/relationships/hyperlink" Target="http://www.kolpsite.ru/file_modern_urban_environment.html%20,%20&#1087;&#1088;&#1086;&#1077;&#1082;&#1090;%20&#1084;&#1091;&#1085;&#1080;&#1094;&#1080;&#1087;&#1072;&#1083;&#1100;&#1085;&#1086;&#1081;%20&#1087;&#1088;&#1086;&#1075;&#1088;&#1072;&#1084;&#1084;&#1099;%20&#1092;&#1086;&#1088;&#1084;&#1080;&#1088;&#1086;&#1074;&#1072;&#1085;&#1080;&#1103;%20&#1089;&#1086;&#1074;&#1088;&#1077;&#1084;&#1077;&#1085;&#1085;&#1086;&#1081;%20&#1075;&#1086;&#1088;&#1086;&#1076;&#1089;&#1082;&#1086;&#1081;%20&#1089;&#1088;&#1077;&#1076;&#1099;" TargetMode="External"/><Relationship Id="rId47" Type="http://schemas.openxmlformats.org/officeDocument/2006/relationships/hyperlink" Target="http://www.gp-novoorlovsk.ru/index.php?id=proekti-npa" TargetMode="External"/><Relationship Id="rId89" Type="http://schemas.openxmlformats.org/officeDocument/2006/relationships/hyperlink" Target="http://go-aginskoe.ru/content/2017g" TargetMode="External"/><Relationship Id="rId112" Type="http://schemas.openxmlformats.org/officeDocument/2006/relationships/hyperlink" Target="http://angarsk-adm.ru/administratsiya/formirovanie-gorodskoy-sredy/" TargetMode="External"/><Relationship Id="rId154" Type="http://schemas.openxmlformats.org/officeDocument/2006/relationships/hyperlink" Target="http://berez.org/9639-proekt-municipalnoy-podprogrammy-formirovanie-sovremennoy-gorodskoy-sredy.html" TargetMode="External"/><Relationship Id="rId361" Type="http://schemas.openxmlformats.org/officeDocument/2006/relationships/hyperlink" Target="http://www.baganselsovet.ru/files/npa/2017-03-07-1344080433.doc" TargetMode="External"/><Relationship Id="rId557" Type="http://schemas.openxmlformats.org/officeDocument/2006/relationships/hyperlink" Target="http://nva55.ru/index.php/normativnye-akty/postanovlenie-administratsii/2017-god" TargetMode="External"/><Relationship Id="rId599" Type="http://schemas.openxmlformats.org/officeDocument/2006/relationships/hyperlink" Target="http://admselenga.ru/uoda/opizkh/" TargetMode="External"/><Relationship Id="rId196" Type="http://schemas.openxmlformats.org/officeDocument/2006/relationships/hyperlink" Target="http://www.mrech.ru/infrastructure/household/formirovanie-sovremennoi-gorodskoi-sredi/" TargetMode="External"/><Relationship Id="rId417" Type="http://schemas.openxmlformats.org/officeDocument/2006/relationships/hyperlink" Target="http://znam.omskportal.ru/ru/municipal/localAuthList/3-52-212-1/poseleniya/znamenskoe/celevye_programmy/programma1.html" TargetMode="External"/><Relationship Id="rId459" Type="http://schemas.openxmlformats.org/officeDocument/2006/relationships/hyperlink" Target="http://oms.omskportal.ru/ru/municipal/localAuthList/3-52-244-1/poseleniya/morozovskoe/normotvorch/proekty_dokumentov/PageContent/0/body_files/file41/&#1087;&#1088;&#1086;&#1077;&#1082;&#1090;%20&#1080;&#1079;&#1084;&#1077;&#1085;&#1077;&#1085;&#1080;&#1103;%20&#1084;&#1091;&#1085;&#1080;&#1094;&#1080;&#1087;&#1072;&#1083;&#1100;&#1085;&#1086;&#1081;%20&#1087;&#1088;&#1086;&#1075;&#1088;&#1072;&#1084;&#1084;&#1099;.pdf" TargetMode="External"/><Relationship Id="rId624" Type="http://schemas.openxmlformats.org/officeDocument/2006/relationships/hyperlink" Target="http://sbk03.ru/formirovanie-sovremennoy-gorodskoy-sredy" TargetMode="External"/><Relationship Id="rId666" Type="http://schemas.openxmlformats.org/officeDocument/2006/relationships/hyperlink" Target="http://www.abaza-adm.ru/administration/2808/13728.html" TargetMode="External"/><Relationship Id="rId16" Type="http://schemas.openxmlformats.org/officeDocument/2006/relationships/hyperlink" Target="http://www.novoaltaysk.ru/files/post_adm/364_31.03.2017.doc" TargetMode="External"/><Relationship Id="rId221" Type="http://schemas.openxmlformats.org/officeDocument/2006/relationships/hyperlink" Target="http://atr.my1.ru/index/0-691" TargetMode="External"/><Relationship Id="rId263" Type="http://schemas.openxmlformats.org/officeDocument/2006/relationships/hyperlink" Target="http://www.eniseysk.com./city/9874/srela/index.php?sphrase_id=4465673" TargetMode="External"/><Relationship Id="rId319" Type="http://schemas.openxmlformats.org/officeDocument/2006/relationships/hyperlink" Target="http://admkyshtovka.ru/" TargetMode="External"/><Relationship Id="rId470" Type="http://schemas.openxmlformats.org/officeDocument/2006/relationships/hyperlink" Target="http://pavlograd.omskportal.ru/ru/municipal/localAuthList/3-52-246-1/poseleniya/pavlogradskoe_gorodskoe/normotvorch/prav_akty.html" TargetMode="External"/><Relationship Id="rId526" Type="http://schemas.openxmlformats.org/officeDocument/2006/relationships/hyperlink" Target="http://pravo.omskportal.ru/ru/pravo/omsu/24/poselen/2409/npa/2017/03/29/1490771929852/PageContent/0/file/p29032017-74.pdf" TargetMode="External"/><Relationship Id="rId58" Type="http://schemas.openxmlformats.org/officeDocument/2006/relationships/hyperlink" Target="http://&#1075;&#1087;&#1082;&#1086;&#1082;&#1091;&#1081;&#1089;&#1082;&#1086;&#1077;.&#1088;&#1092;/?cat=426" TargetMode="External"/><Relationship Id="rId123" Type="http://schemas.openxmlformats.org/officeDocument/2006/relationships/hyperlink" Target="http://www.zimadm.ru/qa/7110.html" TargetMode="External"/><Relationship Id="rId330" Type="http://schemas.openxmlformats.org/officeDocument/2006/relationships/hyperlink" Target="http://www.admchulym.ru/new.php?id_news=74&amp;blok=adm&amp;razdel=news" TargetMode="External"/><Relationship Id="rId568" Type="http://schemas.openxmlformats.org/officeDocument/2006/relationships/hyperlink" Target="http://ruspol.ruspol.omskportal.ru/ru/municipal/localAuthList/3-52-250-1/poseleniya/russko-polyanskoe_gorodskoe/komfort/1.html" TargetMode="External"/><Relationship Id="rId733" Type="http://schemas.openxmlformats.org/officeDocument/2006/relationships/hyperlink" Target="http://www.sp.kargasok.ru/upload/files/catalog/conditions/2017/ob_obshhestvennoj_komissii_57.doc" TargetMode="External"/><Relationship Id="rId165" Type="http://schemas.openxmlformats.org/officeDocument/2006/relationships/hyperlink" Target="http://www.yurga.org/gorsreda.html" TargetMode="External"/><Relationship Id="rId372" Type="http://schemas.openxmlformats.org/officeDocument/2006/relationships/hyperlink" Target="http://www.admstan.ru/normativno-pravovye-akty" TargetMode="External"/><Relationship Id="rId428" Type="http://schemas.openxmlformats.org/officeDocument/2006/relationships/hyperlink" Target="http://krutin.omskportal.ru/ru/municipal/localAuthList/3-52-226-1/poseleniya/krutinskoe_gorodskoe/normotvorchestvo/prav_akty/postanovlenia/2017-god/postanovlenie-55-ot-28-03-2017/PageContent/0/body_files/file/postanovlenie55ot28032017.pdf" TargetMode="External"/><Relationship Id="rId635" Type="http://schemas.openxmlformats.org/officeDocument/2006/relationships/hyperlink" Target="http://sreda.ulan-ude-eg.ru/" TargetMode="External"/><Relationship Id="rId677" Type="http://schemas.openxmlformats.org/officeDocument/2006/relationships/hyperlink" Target="http://bograd.bograd-web.ru/proekty-npa/1567-proekt-municipalnaya-programma-formirovanie-komfortnoy-sredy-na-territorii-bogradskogo-selsoveta-na-2017-god-i-planovyy-period-2018-2022gg.html" TargetMode="External"/><Relationship Id="rId232" Type="http://schemas.openxmlformats.org/officeDocument/2006/relationships/hyperlink" Target="http://www.admsal.ru/admdeyatelnost1.html" TargetMode="External"/><Relationship Id="rId274" Type="http://schemas.openxmlformats.org/officeDocument/2006/relationships/hyperlink" Target="http://lesosibirsk.krskstate.ru/ghkh/page10919/0/id/25064" TargetMode="External"/><Relationship Id="rId481" Type="http://schemas.openxmlformats.org/officeDocument/2006/relationships/hyperlink" Target="http://pravo.omskportal.ru/ru/pravo/omsu/26/poselen/2609/pnpa/2017/03/28/1490694040263/PageContent/0/file/Proekt_chist_sred.pdf" TargetMode="External"/><Relationship Id="rId702" Type="http://schemas.openxmlformats.org/officeDocument/2006/relationships/hyperlink" Target="http://&#1091;&#1089;&#1090;&#1100;-&#1072;&#1073;&#1072;&#1082;&#1072;&#1085;.&#1088;&#1092;/images/stories/arhiv/2017/043.zip" TargetMode="External"/><Relationship Id="rId27" Type="http://schemas.openxmlformats.org/officeDocument/2006/relationships/hyperlink" Target="https://yadi.sk/d/6y_6ulmT3GNRbR" TargetMode="External"/><Relationship Id="rId69" Type="http://schemas.openxmlformats.org/officeDocument/2006/relationships/hyperlink" Target="http://&#1075;&#1087;-&#1087;&#1077;&#1088;&#1074;&#1086;&#1084;&#1072;&#1081;&#1089;&#1082;&#1086;&#1077;.&#1088;&#1092;/obyavleniya/" TargetMode="External"/><Relationship Id="rId134" Type="http://schemas.openxmlformats.org/officeDocument/2006/relationships/hyperlink" Target="http://www.tulunadm.ru/qa/303.html" TargetMode="External"/><Relationship Id="rId537" Type="http://schemas.openxmlformats.org/officeDocument/2006/relationships/hyperlink" Target="http://bolu.omskportal.ru/ru/municipal/localAuthList/3-52-206-1/poseleniya/bolsheukovskoe/celevye_programmy/programma1/PageContent/0/body_files/file2/postan%2024-p.pdf" TargetMode="External"/><Relationship Id="rId579" Type="http://schemas.openxmlformats.org/officeDocument/2006/relationships/hyperlink" Target="http://gornoaltaysk.ru/formirovanie-sovremennoy-gorodskoy-sredy/normativno-pravovaya-baza/post_46.docx" TargetMode="External"/><Relationship Id="rId744" Type="http://schemas.openxmlformats.org/officeDocument/2006/relationships/hyperlink" Target="http://www.sp.kargasok.ru/upload/files/catalog/conditions/2017/ob_obshhestvennoj_komissii_57.doc" TargetMode="External"/><Relationship Id="rId80" Type="http://schemas.openxmlformats.org/officeDocument/2006/relationships/hyperlink" Target="http://&#1075;&#1087;&#1074;&#1077;&#1088;&#1096;&#1080;&#1085;&#1086;-&#1076;&#1072;&#1088;&#1072;&#1089;&#1091;&#1085;&#1089;&#1082;&#1086;&#1077;.&#1090;&#1091;&#1085;&#1075;&#1086;&#1082;&#1086;&#1095;.&#1095;&#1080;&#1090;&#1072;.&#1088;&#1092;/formirovanie_sovremennoy_gorodskoy_sredy.html" TargetMode="External"/><Relationship Id="rId176" Type="http://schemas.openxmlformats.org/officeDocument/2006/relationships/hyperlink" Target="http://adm-tayga.ru/2016-01-28-08-46-13/normativnye-pravovye-akty" TargetMode="External"/><Relationship Id="rId341" Type="http://schemas.openxmlformats.org/officeDocument/2006/relationships/hyperlink" Target="http://kochk.ru/sotchialnaya/formirovanie-komfortnoj-gorodskoj-sredy.html" TargetMode="External"/><Relationship Id="rId383" Type="http://schemas.openxmlformats.org/officeDocument/2006/relationships/hyperlink" Target="http://novo-sibirsk.ru/dep/energetics/news/80364/" TargetMode="External"/><Relationship Id="rId439" Type="http://schemas.openxmlformats.org/officeDocument/2006/relationships/hyperlink" Target="http://pravo.omskportal.ru/ru/pravo/omsu/16/pnpa.html" TargetMode="External"/><Relationship Id="rId590" Type="http://schemas.openxmlformats.org/officeDocument/2006/relationships/hyperlink" Target="http://admhrn.sdep.ru/work_omsu/program" TargetMode="External"/><Relationship Id="rId604" Type="http://schemas.openxmlformats.org/officeDocument/2006/relationships/hyperlink" Target="http://admdzd.sdep.ru/pervzamruk/pgs/FSCC" TargetMode="External"/><Relationship Id="rId646" Type="http://schemas.openxmlformats.org/officeDocument/2006/relationships/hyperlink" Target="http://zaigraevo.ru/index.php/-qq/arch-gor-sreda" TargetMode="External"/><Relationship Id="rId201" Type="http://schemas.openxmlformats.org/officeDocument/2006/relationships/hyperlink" Target="http://berez.org/9622-normativno-pravovye-akty-po-realizacii-municipalnoy-podprogrammy-formirovanie-sovremennoy-gorodskoy-sredy.html" TargetMode="External"/><Relationship Id="rId243" Type="http://schemas.openxmlformats.org/officeDocument/2006/relationships/hyperlink" Target="http://bogotolcity.ru/administration/formirovanie-sovremennoi-gorodskoi-sredy/proekty" TargetMode="External"/><Relationship Id="rId285" Type="http://schemas.openxmlformats.org/officeDocument/2006/relationships/hyperlink" Target="http://minusinsk.info/?p=9218" TargetMode="External"/><Relationship Id="rId450" Type="http://schemas.openxmlformats.org/officeDocument/2006/relationships/hyperlink" Target="http://&#1095;&#1077;&#1088;&#1085;&#1086;&#1083;&#1091;&#1095;&#1100;&#1077;.&#1088;&#1092;/vse-novosti/363-formirovanie-komfortnoj-gorodskoj-sredy-na-territorii-chernoluchinskogo-gorodskogo-poseleniya.html" TargetMode="External"/><Relationship Id="rId506" Type="http://schemas.openxmlformats.org/officeDocument/2006/relationships/hyperlink" Target="http://murom.omskportal.ru/ru/municipal/localAuthList/3-52-234-1/poseleniya/muromtsevskoe_gorodskoe/otrasli/blago/PageContent/0/body_files/file0/polojenie.pdf" TargetMode="External"/><Relationship Id="rId688" Type="http://schemas.openxmlformats.org/officeDocument/2006/relationships/hyperlink" Target="http://admkommunar.ru/legal_act_pro.php?id_position=262&amp;id_npas=2&amp;blok=adm&amp;razdel=legal_acts" TargetMode="External"/><Relationship Id="rId38" Type="http://schemas.openxmlformats.org/officeDocument/2006/relationships/hyperlink" Target="https://yadi.sk/d/6y_6ulmT3GNRbR" TargetMode="External"/><Relationship Id="rId103" Type="http://schemas.openxmlformats.org/officeDocument/2006/relationships/hyperlink" Target="http://svirsk.ru/comf-sreda/index.html" TargetMode="External"/><Relationship Id="rId310" Type="http://schemas.openxmlformats.org/officeDocument/2006/relationships/hyperlink" Target="http://www.bolotnoe.su/docs/proekty-mpa" TargetMode="External"/><Relationship Id="rId492" Type="http://schemas.openxmlformats.org/officeDocument/2006/relationships/hyperlink" Target="http://pravo.omskportal.ru/ru/pravo/omsu/31/poselen/3111/pnpa/2017/03/31/1490943962619/PageContent/0/file/&#1087;&#1088;&#1086;&#1077;&#1082;&#1090;%20&#1073;&#1083;&#1072;&#1075;&#1086;&#1091;&#1089;&#1090;&#1088;&#1086;&#1081;&#1089;&#1090;&#1074;&#1072;.pdf" TargetMode="External"/><Relationship Id="rId548" Type="http://schemas.openxmlformats.org/officeDocument/2006/relationships/hyperlink" Target="http://www.marianovka55.ru/celevye-programmy" TargetMode="External"/><Relationship Id="rId713" Type="http://schemas.openxmlformats.org/officeDocument/2006/relationships/hyperlink" Target="http://www1.admin.tomsk.ru/db1/url/P_2017_150" TargetMode="External"/><Relationship Id="rId91" Type="http://schemas.openxmlformats.org/officeDocument/2006/relationships/hyperlink" Target="http://&#1075;&#1087;&#1074;&#1077;&#1088;&#1096;&#1080;&#1085;&#1086;-&#1076;&#1072;&#1088;&#1072;&#1089;&#1091;&#1085;&#1089;&#1082;&#1086;&#1077;.&#1090;&#1091;&#1085;&#1075;&#1086;&#1082;&#1086;&#1095;.&#1095;&#1080;&#1090;&#1072;.&#1088;&#1092;/formirovanie_sovremennoy_gorodskoy_sredy.html" TargetMode="External"/><Relationship Id="rId145" Type="http://schemas.openxmlformats.org/officeDocument/2006/relationships/hyperlink" Target="http://www.kemerovo.ru/oficialnye_dokumenty/proekty_dokumentov.html" TargetMode="External"/><Relationship Id="rId187" Type="http://schemas.openxmlformats.org/officeDocument/2006/relationships/hyperlink" Target="http://admgurievsk.ru/komfortnaya-gorodskaya-sreda/" TargetMode="External"/><Relationship Id="rId352" Type="http://schemas.openxmlformats.org/officeDocument/2006/relationships/hyperlink" Target="http://&#1095;&#1072;&#1085;&#1086;&#1074;&#1089;&#1082;&#1080;&#1081;.&#1088;&#1092;/%D1%84%D0%BE%D1%80%D0%BC%D0%B8%D1%80%D0%BE%D0%B2%D0%B0%D0%BD%D0%B8%D0%B5-%D1%81%D0%BE%D0%B2%D1%80%D0%B5%D0%BC%D0%B5%D0%BD%D0%BD%D0%BE%D0%B9-%D0%B3%D0%BE%D1%80%D0%BE%D0%B4%D1%81%D0%BA%D0%BE%D0%B9/" TargetMode="External"/><Relationship Id="rId394" Type="http://schemas.openxmlformats.org/officeDocument/2006/relationships/hyperlink" Target="http://www.adm-moshkovo-nso.ru/page/post-adm-2017" TargetMode="External"/><Relationship Id="rId408" Type="http://schemas.openxmlformats.org/officeDocument/2006/relationships/hyperlink" Target="https://docs.google.com/viewer?url=http%3A%2F%2Fadmomsk.ru%2Fc%2Fdocument_library%2Fget_file%3Fp_l_id%3D30815%26folderId%3D654248%26name%3DDLFE-52903.doc" TargetMode="External"/><Relationship Id="rId615" Type="http://schemas.openxmlformats.org/officeDocument/2006/relationships/hyperlink" Target="http://barguzin.su/other/3712-formirovanie-gorodskoj-sovremennoj-sredy.html" TargetMode="External"/><Relationship Id="rId212" Type="http://schemas.openxmlformats.org/officeDocument/2006/relationships/hyperlink" Target="http://www.gorod-mauiinsk.ru/" TargetMode="External"/><Relationship Id="rId254" Type="http://schemas.openxmlformats.org/officeDocument/2006/relationships/hyperlink" Target="http://kraskedr.ru/kedr/index.php?page=npbdvorik" TargetMode="External"/><Relationship Id="rId657" Type="http://schemas.openxmlformats.org/officeDocument/2006/relationships/hyperlink" Target="http://shagonar17.ru/" TargetMode="External"/><Relationship Id="rId699" Type="http://schemas.openxmlformats.org/officeDocument/2006/relationships/hyperlink" Target="http://www.sorsk-adm.ru/download/2017/125p.zip" TargetMode="External"/><Relationship Id="rId49" Type="http://schemas.openxmlformats.org/officeDocument/2006/relationships/hyperlink" Target="http://www.&#1082;&#1088;&#1072;&#1089;&#1085;&#1086;-&#1082;&#1072;&#1084;&#1077;&#1085;&#1089;&#1082;.&#1088;&#1092;/about/info/news/13076/" TargetMode="External"/><Relationship Id="rId114" Type="http://schemas.openxmlformats.org/officeDocument/2006/relationships/hyperlink" Target="http://admcher.ru/formirovanie-sovremennoi-gorodskoi-sredy.php" TargetMode="External"/><Relationship Id="rId296" Type="http://schemas.openxmlformats.org/officeDocument/2006/relationships/hyperlink" Target="http://www.eniseysk.com./city/9874/srela/index.php?sphrase_id=4465673" TargetMode="External"/><Relationship Id="rId461" Type="http://schemas.openxmlformats.org/officeDocument/2006/relationships/hyperlink" Target="http://luzino55.ru/article?id=93OperaStable\Shell\Open\Command" TargetMode="External"/><Relationship Id="rId517" Type="http://schemas.openxmlformats.org/officeDocument/2006/relationships/hyperlink" Target="http://oms.omskportal.ru/ru/municipal/localAuthList/3-52-244-1/poseleniya/morozovskoe/normotvorch/prav_akty/PageContent/0/body_files/file218/61%20&#1055;&#1088;&#1086;&#1075;&#1088;&#1072;&#1084;&#1084;&#1072;%20&#1087;&#1086;%20&#1073;&#1083;&#1072;&#1075;&#1086;&#1091;&#1089;&#1090;&#1088;&#1086;&#1081;&#1089;&#1090;&#1074;&#1091;.pdf" TargetMode="External"/><Relationship Id="rId559" Type="http://schemas.openxmlformats.org/officeDocument/2006/relationships/hyperlink" Target="http://dsp-omsk.ru/pages/postanovlenija-2017" TargetMode="External"/><Relationship Id="rId724" Type="http://schemas.openxmlformats.org/officeDocument/2006/relationships/hyperlink" Target="http://www.shegsp.tomskinvest.ru/upload/files/Norm_docs/post/2017/post_31.docx" TargetMode="External"/><Relationship Id="rId60" Type="http://schemas.openxmlformats.org/officeDocument/2006/relationships/hyperlink" Target="http://&#1095;&#1077;&#1088;&#1085;&#1099;&#1096;&#1077;&#1074;&#1089;&#1082;.&#1079;&#1072;&#1073;&#1072;&#1081;&#1082;&#1072;&#1083;&#1100;&#1089;&#1082;&#1080;&#1081;&#1082;&#1088;&#1072;&#1081;.&#1088;&#1092;/selskie_poseleniya/gorodskoe_poselenie_jirekenskoe/postanovlenie_ob_utverdenii_poryadka_obshchestvennogo_obsujdeniya_proekta_municipalnoy_programmy_formirovanie_blagopriyatnoy_gorodskoy_sredy.html" TargetMode="External"/><Relationship Id="rId156" Type="http://schemas.openxmlformats.org/officeDocument/2006/relationships/hyperlink" Target="http://www.osinniki.org/infrastruktura/zhkx/" TargetMode="External"/><Relationship Id="rId198" Type="http://schemas.openxmlformats.org/officeDocument/2006/relationships/hyperlink" Target="http://www.anzhero.ru/pages/norm/base/getdoc.asp?Id=160&amp;DId=855006177" TargetMode="External"/><Relationship Id="rId321" Type="http://schemas.openxmlformats.org/officeDocument/2006/relationships/hyperlink" Target="http://www.adm-moshkovo-nso.ru/page/blagoustroistvo" TargetMode="External"/><Relationship Id="rId363" Type="http://schemas.openxmlformats.org/officeDocument/2006/relationships/hyperlink" Target="http://sovet.vengerovo.ru/?m=postanovleniya-administracii&amp;y=2017" TargetMode="External"/><Relationship Id="rId419" Type="http://schemas.openxmlformats.org/officeDocument/2006/relationships/hyperlink" Target="http://isilk.omskportal.ru/ru/municipal/localAuthList/3-52-215-1/poseleniya/isilkulskoe_gorodskoe/normotvorch/prav_akty/npa/2017.html" TargetMode="External"/><Relationship Id="rId570" Type="http://schemas.openxmlformats.org/officeDocument/2006/relationships/hyperlink" Target="http://sargat.omskportal.ru/ru/municipal/localAuthList/3-52-251-1/poseleniya/sargatskoe_gorodskoe/MunicipalProgramms/PageContent/0/body_files/file3/proektMP.pdf" TargetMode="External"/><Relationship Id="rId626" Type="http://schemas.openxmlformats.org/officeDocument/2006/relationships/hyperlink" Target="https://kurumkan.org/district/news/1086/" TargetMode="External"/><Relationship Id="rId223" Type="http://schemas.openxmlformats.org/officeDocument/2006/relationships/hyperlink" Target="http://www.pearlkuz.ru/index.php/component/comsp/?controller=law&amp;type=2&amp;Itemid=393" TargetMode="External"/><Relationship Id="rId430" Type="http://schemas.openxmlformats.org/officeDocument/2006/relationships/hyperlink" Target="http://www.lubin.omskportal.ru/ru/municipal/localAuthList/3-52-229-1/poseleniya/lyubinskoe_gorodskoe/gorsred/npa/PageContent/0/body_files/file/post75.pdf" TargetMode="External"/><Relationship Id="rId668" Type="http://schemas.openxmlformats.org/officeDocument/2006/relationships/hyperlink" Target="http://www.sorsk-adm.ru/index.php?option=com_content&amp;view=article&amp;id=3352:2017-03-13-04-28-20&amp;catid=8:jkh&amp;Itemid=15" TargetMode="External"/><Relationship Id="rId18" Type="http://schemas.openxmlformats.org/officeDocument/2006/relationships/hyperlink" Target="https://yadi.sk/d/6y_6ulmT3GNRbR" TargetMode="External"/><Relationship Id="rId265" Type="http://schemas.openxmlformats.org/officeDocument/2006/relationships/hyperlink" Target="http://www.admkrsk.ru/citytoday/municipal/fond/GOR/Pages/doc.aspx" TargetMode="External"/><Relationship Id="rId472" Type="http://schemas.openxmlformats.org/officeDocument/2006/relationships/hyperlink" Target="http://pravo.omskportal.ru/ru/pravo/omsu/22/poselen/2209.html" TargetMode="External"/><Relationship Id="rId528" Type="http://schemas.openxmlformats.org/officeDocument/2006/relationships/hyperlink" Target="http://tavrich.omskportal.ru/ru/municipal/localAuthList/3-52-253-1/poseleniya/tavricheskoe_gorodskoe/gorodsreda.html" TargetMode="External"/><Relationship Id="rId735" Type="http://schemas.openxmlformats.org/officeDocument/2006/relationships/hyperlink" Target="http://www.shegsp.tomskinvest.ru/upload/files/Norm_docs/post/2017/post_31.docx" TargetMode="External"/><Relationship Id="rId125" Type="http://schemas.openxmlformats.org/officeDocument/2006/relationships/hyperlink" Target="http://angarsk-adm.ru/administratsiya/formirovanie-gorodskoy-sredy/" TargetMode="External"/><Relationship Id="rId167" Type="http://schemas.openxmlformats.org/officeDocument/2006/relationships/hyperlink" Target="http://www.mrech.ru/infrastructure/household/formirovanie-sovremennoi-gorodskoi-sredi/full/6" TargetMode="External"/><Relationship Id="rId332" Type="http://schemas.openxmlformats.org/officeDocument/2006/relationships/hyperlink" Target="http://admiskitim.ru/?page_id=5956" TargetMode="External"/><Relationship Id="rId374" Type="http://schemas.openxmlformats.org/officeDocument/2006/relationships/hyperlink" Target="http://ubinadm.ru/administration/normativno-pravovye-akty/npa-za-2017" TargetMode="External"/><Relationship Id="rId581" Type="http://schemas.openxmlformats.org/officeDocument/2006/relationships/hyperlink" Target="http://gornoaltaysk.ru/formirovanie-sovremennoy-gorodskoy-sredy/normativno-pravovaya-baza/postanovlenie-28-ot-3-marta-2017.php" TargetMode="External"/><Relationship Id="rId71" Type="http://schemas.openxmlformats.org/officeDocument/2006/relationships/hyperlink" Target="http://&#1095;&#1077;&#1088;&#1085;&#1099;&#1096;&#1077;&#1074;&#1089;&#1082;.&#1079;&#1072;&#1073;&#1072;&#1081;&#1082;&#1072;&#1083;&#1100;&#1089;&#1082;&#1080;&#1081;&#1082;&#1088;&#1072;&#1081;.&#1088;&#1092;/selskie_poseleniya/gorodskoe_poselenie_jirekenskoe/formirovanie_blagopriyatnoy_gorodskoy_sredy_na_territorii_gp_jirekenskoe.html" TargetMode="External"/><Relationship Id="rId234" Type="http://schemas.openxmlformats.org/officeDocument/2006/relationships/hyperlink" Target="http://www.belovo42.ru/city/doc1/?Attr%5BType%5D=&amp;Attr%5BNumber%5D=985-" TargetMode="External"/><Relationship Id="rId637" Type="http://schemas.openxmlformats.org/officeDocument/2006/relationships/hyperlink" Target="http://kabansk.org/administration/gradostroitelstvo/formirovanie-sovremennoy-gorodskoy-sredy-na-territorii-gorodskikh-i-selskikh-poseleniy-mo-kabanskiy-/" TargetMode="External"/><Relationship Id="rId679" Type="http://schemas.openxmlformats.org/officeDocument/2006/relationships/hyperlink" Target="http://&#1091;&#1089;&#1090;&#1100;-&#1072;&#1073;&#1072;&#1082;&#1072;&#1085;.&#1088;&#1092;/images/stories/arhiv/2017/042.zip" TargetMode="External"/><Relationship Id="rId2" Type="http://schemas.openxmlformats.org/officeDocument/2006/relationships/hyperlink" Target="http://admzarinsk.ru/media/project_mo_160/61/10/e9/2c/20/e8/munitsipalnaya-programma-2017-god-proekt.pdf" TargetMode="External"/><Relationship Id="rId29" Type="http://schemas.openxmlformats.org/officeDocument/2006/relationships/hyperlink" Target="http://belokuriha-gorod.ru/doc2017/belokurikha_postanovlenie.docx" TargetMode="External"/><Relationship Id="rId276" Type="http://schemas.openxmlformats.org/officeDocument/2006/relationships/hyperlink" Target="https://adm-achinsk.ru/administracziya/gorodskoe-xozyajstvo/prioritetnyij-proekt-zhkx-i-gorodskaya-sreda/dokumentyi/" TargetMode="External"/><Relationship Id="rId441" Type="http://schemas.openxmlformats.org/officeDocument/2006/relationships/hyperlink" Target="http://novovar.omskportal.ru/ru/municipal/localAuthList/3-52-241-1/poseleniya/novovarshavskoe_gorodskoe/celevye_programmy/programma1/PageContent/0/body_files/file11/1.pdf" TargetMode="External"/><Relationship Id="rId483" Type="http://schemas.openxmlformats.org/officeDocument/2006/relationships/hyperlink" Target="http://tara.omskportal.ru/ru/municipal/localAuthList/3-52-254-1/poseleniya/tarskoe_gorodskoe/otrasli/sovr_gor_sr/PageContent/0/body_files/file4/68.pdf" TargetMode="External"/><Relationship Id="rId539" Type="http://schemas.openxmlformats.org/officeDocument/2006/relationships/hyperlink" Target="http://znam.omskportal.ru/ru/municipal/localAuthList/3-52-212-1/poseleniya/znamenskoe/celevye_programmy/programma1.html" TargetMode="External"/><Relationship Id="rId690" Type="http://schemas.openxmlformats.org/officeDocument/2006/relationships/hyperlink" Target="http://&#1090;&#1091;&#1080;&#1084;.&#1088;&#1092;/legal_act_pro.php?id_position=20&amp;id_npas=3&amp;blok=adm&amp;razdel=legal_acts" TargetMode="External"/><Relationship Id="rId704" Type="http://schemas.openxmlformats.org/officeDocument/2006/relationships/hyperlink" Target="http://&#1087;&#1086;&#1089;&#1105;&#1083;&#1086;&#1082;-&#1088;&#1072;&#1089;&#1094;&#1074;&#1077;&#1090;.&#1088;&#1092;/images/stories/files/2017/097.zip" TargetMode="External"/><Relationship Id="rId746" Type="http://schemas.openxmlformats.org/officeDocument/2006/relationships/hyperlink" Target="http://www.shegsp.tomskinvest.ru/upload/files/Norm_docs/post/2017/post_31.docx" TargetMode="External"/><Relationship Id="rId40" Type="http://schemas.openxmlformats.org/officeDocument/2006/relationships/hyperlink" Target="http://belokuriha-gorod.ru/doc2017/belokurikha_postanovlenie.docx" TargetMode="External"/><Relationship Id="rId136" Type="http://schemas.openxmlformats.org/officeDocument/2006/relationships/hyperlink" Target="http://www.zimadm.ru/qa/7110.html" TargetMode="External"/><Relationship Id="rId178" Type="http://schemas.openxmlformats.org/officeDocument/2006/relationships/hyperlink" Target="http://kaltan.net/node/2115" TargetMode="External"/><Relationship Id="rId301" Type="http://schemas.openxmlformats.org/officeDocument/2006/relationships/hyperlink" Target="http://minusinsk.info/?p=9218" TargetMode="External"/><Relationship Id="rId343" Type="http://schemas.openxmlformats.org/officeDocument/2006/relationships/hyperlink" Target="http://kainsk-today.ru/?page_id=28782" TargetMode="External"/><Relationship Id="rId550" Type="http://schemas.openxmlformats.org/officeDocument/2006/relationships/hyperlink" Target="http://pravo.omskportal.ru/ru/pravo/omsu/16/npa/2017/03/31/1491363693677/PageContent/0/file/161P.pdf" TargetMode="External"/><Relationship Id="rId82" Type="http://schemas.openxmlformats.org/officeDocument/2006/relationships/hyperlink" Target="http://&#1075;&#1087;&#1082;&#1086;&#1082;&#1091;&#1081;&#1089;&#1082;&#1086;&#1077;.&#1088;&#1092;/?cat=426" TargetMode="External"/><Relationship Id="rId203" Type="http://schemas.openxmlformats.org/officeDocument/2006/relationships/hyperlink" Target="http://www.osinniki.org/infrastruktura/zhkx/" TargetMode="External"/><Relationship Id="rId385" Type="http://schemas.openxmlformats.org/officeDocument/2006/relationships/hyperlink" Target="http://www.bolotnoe.su/docs/blagoustrojstvo" TargetMode="External"/><Relationship Id="rId592" Type="http://schemas.openxmlformats.org/officeDocument/2006/relationships/hyperlink" Target="http://&#1084;&#1091;&#1093;&#1086;&#1088;&#1096;&#1080;&#1073;&#1080;&#1088;&#1089;&#1082;&#1080;&#1081;-&#1088;&#1072;&#1081;&#1086;&#1085;.&#1088;&#1092;/raion/komfsreda" TargetMode="External"/><Relationship Id="rId606" Type="http://schemas.openxmlformats.org/officeDocument/2006/relationships/hyperlink" Target="http://sb-rayon.ru/normativnyie-pravovyie-aktyi/2017-god/918-mart.html" TargetMode="External"/><Relationship Id="rId648" Type="http://schemas.openxmlformats.org/officeDocument/2006/relationships/hyperlink" Target="http://bichura.org/" TargetMode="External"/><Relationship Id="rId245" Type="http://schemas.openxmlformats.org/officeDocument/2006/relationships/hyperlink" Target="http://www.divnogorsk-adm.ru/gorodskoe-hozyajstvo/blagoustrojstvo/" TargetMode="External"/><Relationship Id="rId287" Type="http://schemas.openxmlformats.org/officeDocument/2006/relationships/hyperlink" Target="http://www.norilsk-city.ru/73696/index.shtml" TargetMode="External"/><Relationship Id="rId410" Type="http://schemas.openxmlformats.org/officeDocument/2006/relationships/hyperlink" Target="http://pravo.omskportal.ru/ru/pravo/omsu/02/poselen/0211/npa/2017/03/28/1490689989430/PageContent/0/file/KomfortSredaDvorovTerritorii.pdf" TargetMode="External"/><Relationship Id="rId452" Type="http://schemas.openxmlformats.org/officeDocument/2006/relationships/hyperlink" Target="http://nva55.ru/index.php/normativnye-akty/postanovlenie-administratsii/2017-god" TargetMode="External"/><Relationship Id="rId494" Type="http://schemas.openxmlformats.org/officeDocument/2006/relationships/hyperlink" Target="http://pravo.omskportal.ru/ru/pravo/omsu/02/poselen/0211/npa/2017/03/28/1490689989430/PageContent/0/file/KomfortSredaDvorovTerritorii.pdf" TargetMode="External"/><Relationship Id="rId508" Type="http://schemas.openxmlformats.org/officeDocument/2006/relationships/hyperlink" Target="http://novovar.omskportal.ru/ru/municipal/localAuthList/3-52-241-1/poseleniya/novovarshavskoe_gorodskoe/normotvorch/prav_akty/PageContent/0/body_files/file72/47.pdf" TargetMode="External"/><Relationship Id="rId715" Type="http://schemas.openxmlformats.org/officeDocument/2006/relationships/hyperlink" Target="http://www.kolpsite.ru/file_modern_urban_environment.html" TargetMode="External"/><Relationship Id="rId105" Type="http://schemas.openxmlformats.org/officeDocument/2006/relationships/hyperlink" Target="http://zhel-ilimskoe.irkobl.ru/cityenv/doc/" TargetMode="External"/><Relationship Id="rId147" Type="http://schemas.openxmlformats.org/officeDocument/2006/relationships/hyperlink" Target="http://atr.my1.ru/index/formirovanie_komfortnoj_sredy_2017_tashtagol/0-712" TargetMode="External"/><Relationship Id="rId312" Type="http://schemas.openxmlformats.org/officeDocument/2006/relationships/hyperlink" Target="http://zdvinskiy.ru/2013-10-01-14-58-21.html" TargetMode="External"/><Relationship Id="rId354" Type="http://schemas.openxmlformats.org/officeDocument/2006/relationships/hyperlink" Target="http://rp.chistoozernoe.nso.ru/page/123" TargetMode="External"/><Relationship Id="rId51" Type="http://schemas.openxmlformats.org/officeDocument/2006/relationships/hyperlink" Target="http://&#1095;&#1077;&#1088;&#1085;&#1099;&#1096;&#1077;&#1074;&#1089;&#1082;-&#1072;&#1076;&#1084;&#1080;&#1085;&#1080;&#1089;&#1090;&#1088;&#1072;&#1094;&#1080;&#1103;.&#1088;&#1092;/inova_block_documentset/document/174182/" TargetMode="External"/><Relationship Id="rId93" Type="http://schemas.openxmlformats.org/officeDocument/2006/relationships/hyperlink" Target="https://fkgs.admirk.ru/docs.html" TargetMode="External"/><Relationship Id="rId189" Type="http://schemas.openxmlformats.org/officeDocument/2006/relationships/hyperlink" Target="http://www.gorod-mariinsk.ru/" TargetMode="External"/><Relationship Id="rId396" Type="http://schemas.openxmlformats.org/officeDocument/2006/relationships/hyperlink" Target="http://www.admtatarsk.ru/da_str.php?id_blok1_levelpages1=23&amp;id_position=40&amp;blok=adm&amp;razdel=free" TargetMode="External"/><Relationship Id="rId561" Type="http://schemas.openxmlformats.org/officeDocument/2006/relationships/hyperlink" Target="http://oms.omskportal.ru/ru/municipal/localAuthList/3-52-244-1/poseleniya/morozovskoe/normotvorch/prav_akty/PageContent/0/body_files/file218/61%20&#1055;&#1088;&#1086;&#1075;&#1088;&#1072;&#1084;&#1084;&#1072;%20&#1087;&#1086;%20&#1073;&#1083;&#1072;&#1075;&#1086;&#1091;&#1089;&#1090;&#1088;&#1086;&#1081;&#1089;&#1090;&#1074;&#1091;.pdf" TargetMode="External"/><Relationship Id="rId617" Type="http://schemas.openxmlformats.org/officeDocument/2006/relationships/hyperlink" Target="http://sreda.ulan-ude-eg.ru/" TargetMode="External"/><Relationship Id="rId659" Type="http://schemas.openxmlformats.org/officeDocument/2006/relationships/hyperlink" Target="http://www.mkyzyl.ru/raznoe/komfort_sreda/index.php" TargetMode="External"/><Relationship Id="rId214" Type="http://schemas.openxmlformats.org/officeDocument/2006/relationships/hyperlink" Target="http://www.yurga.org/gorsreda.html" TargetMode="External"/><Relationship Id="rId256" Type="http://schemas.openxmlformats.org/officeDocument/2006/relationships/hyperlink" Target="http://www.admkrsk.ru/citytoday/municipal/fond/GOR/Pages/Obsu.aspx" TargetMode="External"/><Relationship Id="rId298" Type="http://schemas.openxmlformats.org/officeDocument/2006/relationships/hyperlink" Target="http://www.kansk-adm.ru/index.php/npa/2017" TargetMode="External"/><Relationship Id="rId421" Type="http://schemas.openxmlformats.org/officeDocument/2006/relationships/hyperlink" Target="http://kalach.omskportal.ru/ru/municipal/localAuthList/3-52-218-1/poseleniya/kalachinskoe_gorodskoe/celevye_programmy.html" TargetMode="External"/><Relationship Id="rId463" Type="http://schemas.openxmlformats.org/officeDocument/2006/relationships/hyperlink" Target="http://akspor.ru/informaciya-o-deyatelnosti-krasnoyarskogo-sp/postanovleniya/za-2017-god/" TargetMode="External"/><Relationship Id="rId519" Type="http://schemas.openxmlformats.org/officeDocument/2006/relationships/hyperlink" Target="http://akspor.ru/informaciya-o-deyatelnosti-krasnoyarskogo-sp/postanovleniya/za-2017-god/" TargetMode="External"/><Relationship Id="rId670" Type="http://schemas.openxmlformats.org/officeDocument/2006/relationships/hyperlink" Target="http://www.chernogorsk.com/dokumenty/proekty_npa.php" TargetMode="External"/><Relationship Id="rId116" Type="http://schemas.openxmlformats.org/officeDocument/2006/relationships/hyperlink" Target="http://gorod-baikalsk.ru/industry/norm_blag.html" TargetMode="External"/><Relationship Id="rId158" Type="http://schemas.openxmlformats.org/officeDocument/2006/relationships/hyperlink" Target="http://www.leninsk-kuz.ru/" TargetMode="External"/><Relationship Id="rId323" Type="http://schemas.openxmlformats.org/officeDocument/2006/relationships/hyperlink" Target="http://www.suzun-mo.ru/index.php/normativnye-akty/category/17-postanovleniya" TargetMode="External"/><Relationship Id="rId530" Type="http://schemas.openxmlformats.org/officeDocument/2006/relationships/hyperlink" Target="http://tara.omskportal.ru/ru/municipal/localAuthList/3-52-254-1/poseleniya/tarskoe_gorodskoe/otrasli/sovr_gor_sr/PageContent/0/body_files/file0/114-%20&#1084;&#1091;&#1085;&#1080;&#1094;&#1080;&#1087;&#1072;&#1083;&#1100;&#1085;&#1072;&#1103;%20&#1090;&#1077;&#1088;&#1088;&#1080;&#1090;&#1086;&#1088;&#1080;&#1103;%20&#1086;&#1073;&#1097;&#1077;&#1075;&#1086;%20&#1087;&#1086;&#1083;&#1100;&#1079;&#1086;&#1074;&#1072;&#1085;&#1080;&#1103;.pdf" TargetMode="External"/><Relationship Id="rId726" Type="http://schemas.openxmlformats.org/officeDocument/2006/relationships/hyperlink" Target="http://sp.kozhreg.ru/acts/post_glava/post17/" TargetMode="External"/><Relationship Id="rId20" Type="http://schemas.openxmlformats.org/officeDocument/2006/relationships/hyperlink" Target="http://belokuriha-gorod.ru/doc2017/belokurikha_postanovlenie.docx" TargetMode="External"/><Relationship Id="rId62" Type="http://schemas.openxmlformats.org/officeDocument/2006/relationships/hyperlink" Target="http://www.&#1082;&#1088;&#1072;&#1089;&#1085;&#1086;-&#1082;&#1072;&#1084;&#1077;&#1085;&#1089;&#1082;.&#1088;&#1092;/gosserv/ofitsialnoe_opublikovanie/postanovleniya.php" TargetMode="External"/><Relationship Id="rId365" Type="http://schemas.openxmlformats.org/officeDocument/2006/relationships/hyperlink" Target="http://kochk.ru/sotchialnaya/formirovanie-komfortnoj-gorodskoj-sredy.html" TargetMode="External"/><Relationship Id="rId572" Type="http://schemas.openxmlformats.org/officeDocument/2006/relationships/hyperlink" Target="http://pravo.omskportal.ru/ru/pravo/omsu/26/poselen/2609/npa/2017/03/28/1490848546870/PageContent/0/file/33_1.pdf" TargetMode="External"/><Relationship Id="rId628" Type="http://schemas.openxmlformats.org/officeDocument/2006/relationships/hyperlink" Target="http://zaigraevo.ru/index.php/-qq/arch-gor-sreda" TargetMode="External"/><Relationship Id="rId225" Type="http://schemas.openxmlformats.org/officeDocument/2006/relationships/hyperlink" Target="http://berez.org/9622-normativno-pravovye-akty-po-realizacii-municipalnoy-podprogrammy-formirovanie-sovremennoy-gorodskoy-sredy.html" TargetMode="External"/><Relationship Id="rId267" Type="http://schemas.openxmlformats.org/officeDocument/2006/relationships/hyperlink" Target="http://nazarovograd.ru/documents/2017/03/10/%D0%BE%D0%B1-%D1%83%D1%82%D0%B2%D0%B5%D1%80%D0%B6%D0%B4%D0%B5%D0%BD%D0%B8%D0%B8-%D0%BF%D0%BE%D1%80%D1%8F%D0%B4%D0%BA%D0%B0-%D0%BE%D0%B1%D1%89%D0%B5%D1%81%D1%82%D0%B2%D0%B5%D0%BD%D0%BD%D0%BE%D0%B3/" TargetMode="External"/><Relationship Id="rId432" Type="http://schemas.openxmlformats.org/officeDocument/2006/relationships/hyperlink" Target="http://lubin.omskportal.ru/ru/municipal/localAuthList/3-52-229-1/poseleniya/krasnoyarskoe_gorodskoe/komf_sreda/infest/2017-03-30-11-11.html" TargetMode="External"/><Relationship Id="rId474" Type="http://schemas.openxmlformats.org/officeDocument/2006/relationships/hyperlink" Target="http://ruspol.ruspol.omskportal.ru/ru/municipal/localAuthList/3-52-250-1/poseleniya/russko-polyanskoe_gorodskoe/komfort/2.html" TargetMode="External"/><Relationship Id="rId127" Type="http://schemas.openxmlformats.org/officeDocument/2006/relationships/hyperlink" Target="http://admcher.ru/formirovanie-sovremennoi-gorodskoi-sredy.php" TargetMode="External"/><Relationship Id="rId681" Type="http://schemas.openxmlformats.org/officeDocument/2006/relationships/hyperlink" Target="http://opitnoe.ru/images/stories/files/0595.zip" TargetMode="External"/><Relationship Id="rId737" Type="http://schemas.openxmlformats.org/officeDocument/2006/relationships/hyperlink" Target="http://vkt-belyar.ru/oficialnye-dokumenty/postanovleniya-za-2017-god" TargetMode="External"/><Relationship Id="rId10" Type="http://schemas.openxmlformats.org/officeDocument/2006/relationships/hyperlink" Target="http://biysk22.ru/upload/iblock/95d/&#1052;&#1091;&#1085;&#1080;&#1094;&#1080;&#1087;&#1072;&#1083;&#1100;&#1085;&#1072;&#1103;%20&#1087;&#1088;&#1086;&#1075;&#1088;&#1072;&#1084;&#1084;&#1072;%20&#1092;&#1086;&#1088;&#1084;&#1080;&#1088;&#1086;&#1074;&#1072;&#1085;&#1080;&#1103;%20&#1089;&#1086;&#1074;&#1088;&#1077;&#1084;&#1077;&#1085;&#1085;&#1086;&#1081;%20&#1075;&#1086;&#1088;&#1086;&#1076;&#1089;&#1082;&#1086;&#1081;%20&#1089;&#1088;&#1077;&#1076;&#1099;.pdf" TargetMode="External"/><Relationship Id="rId31" Type="http://schemas.openxmlformats.org/officeDocument/2006/relationships/hyperlink" Target="http://biysk22.ru/upload/iblock/b3b/&#1055;&#1086;&#1088;&#1103;&#1076;&#1086;&#1082;%20&#1087;&#1088;&#1080;&#1077;&#1084;&#1072;%20&#1080;%20&#1086;&#1094;&#1077;&#1085;&#1082;&#1080;%20&#1087;&#1088;&#1077;&#1083;&#1086;&#1078;&#1077;&#1085;&#1080;&#1081;%20&#1087;&#1086;%20&#1076;&#1074;&#1086;&#1088;&#1086;&#1074;&#1099;&#1084;%20&#1090;&#1077;&#1088;&#1088;&#1080;&#1090;&#1086;&#1088;&#1080;&#1103;&#1084;%20&#1084;&#1085;&#1086;&#1075;&#1086;&#1082;&#1074;&#1072;&#1088;&#1090;&#1080;&#1088;&#1085;&#1099;&#1093;%20&#1076;&#1086;&#1084;&#1086;&#1074;.pdf" TargetMode="External"/><Relationship Id="rId52" Type="http://schemas.openxmlformats.org/officeDocument/2006/relationships/hyperlink" Target="http://&#1087;&#1077;&#1090;&#1088;&#1086;&#1074;&#1079;&#1072;&#1073;.&#1079;&#1072;&#1073;&#1072;&#1081;&#1082;&#1072;&#1083;&#1100;&#1089;&#1082;&#1080;&#1081;&#1082;&#1088;&#1072;&#1081;.&#1088;&#1092;/poseleniya_rayona/novopavlovskoe.html" TargetMode="External"/><Relationship Id="rId73" Type="http://schemas.openxmlformats.org/officeDocument/2006/relationships/hyperlink" Target="http://www.gp-novoorlovsk.ru/index.php?id=akt" TargetMode="External"/><Relationship Id="rId94" Type="http://schemas.openxmlformats.org/officeDocument/2006/relationships/hyperlink" Target="http://gorod-baikalsk.ru/industry/norm_blag.html" TargetMode="External"/><Relationship Id="rId148" Type="http://schemas.openxmlformats.org/officeDocument/2006/relationships/hyperlink" Target="http://atr.my1.ru/index/formirovanie_komfortnoj_sredy_2017_tashtagol/0-712" TargetMode="External"/><Relationship Id="rId169" Type="http://schemas.openxmlformats.org/officeDocument/2006/relationships/hyperlink" Target="http://krasnobrodsky.ru/index.php?option=com_content&amp;view=section&amp;layout=blog&amp;id=27&amp;Itemid=383" TargetMode="External"/><Relationship Id="rId334" Type="http://schemas.openxmlformats.org/officeDocument/2006/relationships/hyperlink" Target="http://novo-sibirsk.ru/dep/energetics/news/80364/" TargetMode="External"/><Relationship Id="rId355" Type="http://schemas.openxmlformats.org/officeDocument/2006/relationships/hyperlink" Target="http://www.admchulym.ru/news.php?blok=adm&amp;razdel=news" TargetMode="External"/><Relationship Id="rId376" Type="http://schemas.openxmlformats.org/officeDocument/2006/relationships/hyperlink" Target="http://&#1095;&#1072;&#1085;&#1086;&#1074;&#1089;&#1082;&#1080;&#1081;.&#1088;&#1092;/%D1%84%D0%BE%D1%80%D0%BC%D0%B8%D1%80%D0%BE%D0%B2%D0%B0%D0%BD%D0%B8%D0%B5-%D1%81%D0%BE%D0%B2%D1%80%D0%B5%D0%BC%D0%B5%D0%BD%D0%BD%D0%BE%D0%B9-%D0%B3%D0%BE%D1%80%D0%BE%D0%B4%D1%81%D0%BA%D0%BE%D0%B9/" TargetMode="External"/><Relationship Id="rId397" Type="http://schemas.openxmlformats.org/officeDocument/2006/relationships/hyperlink" Target="http://ubinadm.ru/administration/normativno-pravovye-akty/npa-za-2017" TargetMode="External"/><Relationship Id="rId520" Type="http://schemas.openxmlformats.org/officeDocument/2006/relationships/hyperlink" Target="http://tukalin.omskportal.ru/ru/municipal/localAuthList/3-52-256-1/poseleniya/tyukalinskoe_gorodskoe/normotvorch/prav_akty.html" TargetMode="External"/><Relationship Id="rId541" Type="http://schemas.openxmlformats.org/officeDocument/2006/relationships/hyperlink" Target="http://kalach.omskportal.ru/ru/municipal/localAuthList/3-52-218-1/poseleniya/kalachinskoe_gorodskoe/normotvorch/prav_akty.html" TargetMode="External"/><Relationship Id="rId562" Type="http://schemas.openxmlformats.org/officeDocument/2006/relationships/hyperlink" Target="http://luzino55.ru/article?id=93OperaStable\Shell\Open\Command" TargetMode="External"/><Relationship Id="rId583" Type="http://schemas.openxmlformats.org/officeDocument/2006/relationships/hyperlink" Target="http://sreda.ulan-ude-eg.ru/" TargetMode="External"/><Relationship Id="rId618" Type="http://schemas.openxmlformats.org/officeDocument/2006/relationships/hyperlink" Target="http://mcuzakamna.ru/informatsiya/komfortnaya-gorodskaya-sreda" TargetMode="External"/><Relationship Id="rId639" Type="http://schemas.openxmlformats.org/officeDocument/2006/relationships/hyperlink" Target="http://admdzd.sdep.ru/pervzamruk/pgs/FSCC" TargetMode="External"/><Relationship Id="rId4" Type="http://schemas.openxmlformats.org/officeDocument/2006/relationships/hyperlink" Target="http://rubadm.ru/sites/default/files/proekt_podprogrammy.doc" TargetMode="External"/><Relationship Id="rId180" Type="http://schemas.openxmlformats.org/officeDocument/2006/relationships/hyperlink" Target="http://www.myskiadmin.ru/docs/628-np.pdf" TargetMode="External"/><Relationship Id="rId215" Type="http://schemas.openxmlformats.org/officeDocument/2006/relationships/hyperlink" Target="http://atr.my1.ru/index/formirovanie_komfortnoj_sredy_2017_tashtagol/0-712" TargetMode="External"/><Relationship Id="rId236" Type="http://schemas.openxmlformats.org/officeDocument/2006/relationships/hyperlink" Target="http://www.gorod-mauiinsk.ru/" TargetMode="External"/><Relationship Id="rId257" Type="http://schemas.openxmlformats.org/officeDocument/2006/relationships/hyperlink" Target="http://minusinsk.info/" TargetMode="External"/><Relationship Id="rId278" Type="http://schemas.openxmlformats.org/officeDocument/2006/relationships/hyperlink" Target="http://sibborodino.ru/index.php/zhilishchno-kommunalnoe-khozyajstvo/item/4506-prioritet-proekt-formirovanie-sovremen-gorods-sredi" TargetMode="External"/><Relationship Id="rId401" Type="http://schemas.openxmlformats.org/officeDocument/2006/relationships/hyperlink" Target="http://rp.chistoozernoe.nso.ru/page/123" TargetMode="External"/><Relationship Id="rId422" Type="http://schemas.openxmlformats.org/officeDocument/2006/relationships/hyperlink" Target="http://kolos.omskportal.ru/ru/municipal/localAuthList/3-52-221-1/poseleniya/kolosovskoe/normotvorch/prav_akty.html" TargetMode="External"/><Relationship Id="rId443" Type="http://schemas.openxmlformats.org/officeDocument/2006/relationships/hyperlink" Target="http://novovar.omskportal.ru/ru/municipal/localAuthList/3-52-241-1/poseleniya/bolshegrivskoe_gorodskoe/celevye_programmy/GorSreda/PageContent/0/body_files/file0/2.pdf" TargetMode="External"/><Relationship Id="rId464" Type="http://schemas.openxmlformats.org/officeDocument/2006/relationships/hyperlink" Target="http://akspor.ru/informaciya-o-deyatelnosti-krasnoyarskogo-sp/postanovleniya/za-2017-god/" TargetMode="External"/><Relationship Id="rId650" Type="http://schemas.openxmlformats.org/officeDocument/2006/relationships/hyperlink" Target="http://pribajkal.ru/municipal/index.php/formirovanie-gorodskoy-sovremennoy-sredy.php" TargetMode="External"/><Relationship Id="rId303" Type="http://schemas.openxmlformats.org/officeDocument/2006/relationships/hyperlink" Target="http://www.norilsk-city.ru/73696/index.shtml" TargetMode="External"/><Relationship Id="rId485" Type="http://schemas.openxmlformats.org/officeDocument/2006/relationships/hyperlink" Target="http://tevr.omskportal.ru/ru/municipal/localAuthList/3-52-255-1/poseleniya/tevrizskoe_gorodskoe/celevye_programmy/programma1.html" TargetMode="External"/><Relationship Id="rId692" Type="http://schemas.openxmlformats.org/officeDocument/2006/relationships/hyperlink" Target="http://shiras.ru/wp-content/uploads/2017/03/%D0%9F%D0%BE%D1%81%D1%82%D0%B0%D0%BD%D0%BE%D0%B2%D0%BB%D0%B5%D0%BD%D0%B8%D0%B5-77-ot-22.03.2017.doc" TargetMode="External"/><Relationship Id="rId706" Type="http://schemas.openxmlformats.org/officeDocument/2006/relationships/hyperlink" Target="http://admkommunar.ru/legal_act_pro.php?id_position=262&amp;id_npas=2&amp;blok=adm&amp;razdel=legal_acts" TargetMode="External"/><Relationship Id="rId748" Type="http://schemas.openxmlformats.org/officeDocument/2006/relationships/hyperlink" Target="http://vkt-belyar.ru/oficialnye-dokumenty/postanovleniya-za-2017-god" TargetMode="External"/><Relationship Id="rId42" Type="http://schemas.openxmlformats.org/officeDocument/2006/relationships/hyperlink" Target="http://biysk22.ru/upload/iblock/b3b/&#1055;&#1086;&#1088;&#1103;&#1076;&#1086;&#1082;%20&#1087;&#1088;&#1080;&#1077;&#1084;&#1072;%20&#1080;%20&#1086;&#1094;&#1077;&#1085;&#1082;&#1080;%20&#1087;&#1088;&#1077;&#1083;&#1086;&#1078;&#1077;&#1085;&#1080;&#1081;%20&#1087;&#1086;%20&#1076;&#1074;&#1086;&#1088;&#1086;&#1074;&#1099;&#1084;%20&#1090;&#1077;&#1088;&#1088;&#1080;&#1090;&#1086;&#1088;&#1080;&#1103;&#1084;%20&#1084;&#1085;&#1086;&#1075;&#1086;&#1082;&#1074;&#1072;&#1088;&#1090;&#1080;&#1088;&#1085;&#1099;&#1093;%20&#1076;&#1086;&#1084;&#1086;&#1074;.pdf" TargetMode="External"/><Relationship Id="rId84" Type="http://schemas.openxmlformats.org/officeDocument/2006/relationships/hyperlink" Target="http://&#1095;&#1077;&#1088;&#1085;&#1099;&#1096;&#1077;&#1074;&#1089;&#1082;-&#1072;&#1076;&#1084;&#1080;&#1085;&#1080;&#1089;&#1090;&#1088;&#1072;&#1094;&#1080;&#1103;.&#1088;&#1092;/inova_block_documentset/document/174186/" TargetMode="External"/><Relationship Id="rId138" Type="http://schemas.openxmlformats.org/officeDocument/2006/relationships/hyperlink" Target="http://angarsk-adm.ru/administratsiya/formirovanie-gorodskoy-sredy/" TargetMode="External"/><Relationship Id="rId345" Type="http://schemas.openxmlformats.org/officeDocument/2006/relationships/hyperlink" Target="http://admkyshtovka.ru/" TargetMode="External"/><Relationship Id="rId387" Type="http://schemas.openxmlformats.org/officeDocument/2006/relationships/hyperlink" Target="http://www.admkolyvan.ru/da_razdel.php?id_blok1_levelpages1=17&amp;blok=adm&amp;razdel=da" TargetMode="External"/><Relationship Id="rId510" Type="http://schemas.openxmlformats.org/officeDocument/2006/relationships/hyperlink" Target="http://okonesh.omskportal.ru/ru/municipal/localAuthList/3-52-243-1/poseleniya/okoneshnikovskoe_gorodskoe/normotvorch/prav_akty/postanovleniya.html" TargetMode="External"/><Relationship Id="rId552" Type="http://schemas.openxmlformats.org/officeDocument/2006/relationships/hyperlink" Target="http://novovar.omskportal.ru/ru/municipal/localAuthList/3-52-241-1/poseleniya/bolshegrivskoe_gorodskoe/celevye_programmy/GorSreda/PageContent/0/body_files/file1/3.pdf" TargetMode="External"/><Relationship Id="rId594" Type="http://schemas.openxmlformats.org/officeDocument/2006/relationships/hyperlink" Target="http://www.admmsk.ru/index.php?option=com_content&amp;view=category&amp;id=492&amp;Itemid=433" TargetMode="External"/><Relationship Id="rId608" Type="http://schemas.openxmlformats.org/officeDocument/2006/relationships/hyperlink" Target="http://sbk03.ru/formirovanie-sovremennoy-gorodskoy-sredy" TargetMode="External"/><Relationship Id="rId191" Type="http://schemas.openxmlformats.org/officeDocument/2006/relationships/hyperlink" Target="http://www.belovo42.ru/city/doc1/?Attr%5BType%5D=&amp;Attr%5BNumber%5D=985-%EF&amp;Attr%5BdateBegin%5D=&amp;Attr%5BdateEnd%5D=" TargetMode="External"/><Relationship Id="rId205" Type="http://schemas.openxmlformats.org/officeDocument/2006/relationships/hyperlink" Target="http://www.leninsk-kuz.ru/" TargetMode="External"/><Relationship Id="rId247" Type="http://schemas.openxmlformats.org/officeDocument/2006/relationships/hyperlink" Target="http://www.admk26.ru/novosti/nid-10990.html" TargetMode="External"/><Relationship Id="rId412" Type="http://schemas.openxmlformats.org/officeDocument/2006/relationships/hyperlink" Target="http://bolu.omskportal.ru/ru/municipal/localAuthList/3-52-206-1/poseleniya/bolsheukovskoe/celevye_programmy/programma1/PageContent/0/body_files/file2/postan%2024-p.pdf" TargetMode="External"/><Relationship Id="rId107" Type="http://schemas.openxmlformats.org/officeDocument/2006/relationships/hyperlink" Target="http://usolie-sibirskoe.ru/vazhnye-ob-yavleniya/4724-obshchestvennoe-obsuzhdenie-proekta-podprogrammy-formirovanie-sovremennoj-gorodskoj-sredy-goroda-usole-sibirskoe" TargetMode="External"/><Relationship Id="rId289" Type="http://schemas.openxmlformats.org/officeDocument/2006/relationships/hyperlink" Target="http://www.gorodsharypovo.ru/docs/poisk/show/7115/" TargetMode="External"/><Relationship Id="rId454" Type="http://schemas.openxmlformats.org/officeDocument/2006/relationships/hyperlink" Target="http://bogoslovkaomr.ru/normotvorcheskaya-deyatelnost/postanovleniya-administratsii.html" TargetMode="External"/><Relationship Id="rId496" Type="http://schemas.openxmlformats.org/officeDocument/2006/relationships/hyperlink" Target="http://gork.omskportal.ru/ru/municipal/localAuthList/3-52-209-1/poseleniya/gorkovskoe_gorodskoe/normotvorch/prav_akty/untitled0.html" TargetMode="External"/><Relationship Id="rId661" Type="http://schemas.openxmlformats.org/officeDocument/2006/relationships/hyperlink" Target="http://dzun.tuva.ru/" TargetMode="External"/><Relationship Id="rId717" Type="http://schemas.openxmlformats.org/officeDocument/2006/relationships/hyperlink" Target="http://www.sp.kargasok.ru/upload/files/catalog/actual_red/48_ot_21.03.2017porjadok_provedenija_obshhestvennogo_obsuzhdenija_municipalnoj_programmy.doc" TargetMode="External"/><Relationship Id="rId11" Type="http://schemas.openxmlformats.org/officeDocument/2006/relationships/hyperlink" Target="http://stepnoeozero.ru/images/files/objavlenija/mun_progr_form.pdf" TargetMode="External"/><Relationship Id="rId53" Type="http://schemas.openxmlformats.org/officeDocument/2006/relationships/hyperlink" Target="http://www.admin.chita.ru/city_today/ecology/?id=5513" TargetMode="External"/><Relationship Id="rId149" Type="http://schemas.openxmlformats.org/officeDocument/2006/relationships/hyperlink" Target="http://atr.my1.ru/index/0-691" TargetMode="External"/><Relationship Id="rId314" Type="http://schemas.openxmlformats.org/officeDocument/2006/relationships/hyperlink" Target="http://www.admkolyvan.ru/obyavlenie.php?id_obyavleniya=37&amp;blok=adm&amp;razdel=obyavleniya" TargetMode="External"/><Relationship Id="rId356" Type="http://schemas.openxmlformats.org/officeDocument/2006/relationships/hyperlink" Target="http://www.berdskadm.ru/city/strategy/federal/sreda_fp/" TargetMode="External"/><Relationship Id="rId398" Type="http://schemas.openxmlformats.org/officeDocument/2006/relationships/hyperlink" Target="http://ust-tarkskiy.ru/novosti.html?start=11" TargetMode="External"/><Relationship Id="rId521" Type="http://schemas.openxmlformats.org/officeDocument/2006/relationships/hyperlink" Target="http://pravo.omskportal.ru/ru/pravo/omsu/18/poselen/1807/npa.html" TargetMode="External"/><Relationship Id="rId563" Type="http://schemas.openxmlformats.org/officeDocument/2006/relationships/hyperlink" Target="http://akspor.ru/informaciya-o-deyatelnosti-krasnoyarskogo-sp/postanovleniya/za-2017-god/" TargetMode="External"/><Relationship Id="rId619" Type="http://schemas.openxmlformats.org/officeDocument/2006/relationships/hyperlink" Target="http://kabansk.org/administration/gradostroitelstvo/formirovanie-sovremennoy-gorodskoy-sredy-na-territorii-gorodskikh-i-selskikh-poseleniy-mo-kabanskiy-/" TargetMode="External"/><Relationship Id="rId95" Type="http://schemas.openxmlformats.org/officeDocument/2006/relationships/hyperlink" Target="http://usolie-sibirskoe.ru/vazhnye-ob-yavleniya/4724-obshchestvennoe-obsuzhdenie-proekta-podprogrammy-formirovanie-sovremennoj-gorodskoj-sredy-goroda-usole-sibirskoe" TargetMode="External"/><Relationship Id="rId160" Type="http://schemas.openxmlformats.org/officeDocument/2006/relationships/hyperlink" Target="http://admgurievsk.ru/komfortnaya-gorodskaya-sreda/" TargetMode="External"/><Relationship Id="rId216" Type="http://schemas.openxmlformats.org/officeDocument/2006/relationships/hyperlink" Target="http://adm-tayga.ru/2016-01-28-08-46-13/normativnye-pravovye-akty" TargetMode="External"/><Relationship Id="rId423" Type="http://schemas.openxmlformats.org/officeDocument/2006/relationships/hyperlink" Target="http://kolos.omskportal.ru/ru/municipal/localAuthList/3-52-221-1/poseleniya/kolosovskoe/normotvorch/prav_akty.html" TargetMode="External"/><Relationship Id="rId258" Type="http://schemas.openxmlformats.org/officeDocument/2006/relationships/hyperlink" Target="http://sosnovoborsk-city.ru/city/proekt-g-/obsuzhdenie-proekta-podprogrammy" TargetMode="External"/><Relationship Id="rId465" Type="http://schemas.openxmlformats.org/officeDocument/2006/relationships/hyperlink" Target="http://tukalin.omskportal.ru/ru/municipal/localAuthList/3-52-256-1/poseleniya/tyukalinskoe_gorodskoe/normotvorch/prav_akty.html" TargetMode="External"/><Relationship Id="rId630" Type="http://schemas.openxmlformats.org/officeDocument/2006/relationships/hyperlink" Target="http://bichura.org/" TargetMode="External"/><Relationship Id="rId672" Type="http://schemas.openxmlformats.org/officeDocument/2006/relationships/hyperlink" Target="http://ww2.askiz.org/?folio=7POYGN0G2" TargetMode="External"/><Relationship Id="rId728" Type="http://schemas.openxmlformats.org/officeDocument/2006/relationships/hyperlink" Target="http://www.tradm.ru/upload/iblock/6a2/6a284254b8a1f01b3455776809b7f009.doc" TargetMode="External"/><Relationship Id="rId22" Type="http://schemas.openxmlformats.org/officeDocument/2006/relationships/hyperlink" Target="http://stepnoeozero.ru/images/files/objavlenija/komiss_i_obs.pdf" TargetMode="External"/><Relationship Id="rId64" Type="http://schemas.openxmlformats.org/officeDocument/2006/relationships/hyperlink" Target="http://&#1087;&#1077;&#1090;&#1088;&#1086;&#1074;&#1079;&#1072;&#1073;.&#1079;&#1072;&#1073;&#1072;&#1081;&#1082;&#1072;&#1083;&#1100;&#1089;&#1082;&#1080;&#1081;&#1082;&#1088;&#1072;&#1081;.&#1088;&#1092;/poseleniya_rayona/novopavlovskoe.html" TargetMode="External"/><Relationship Id="rId118" Type="http://schemas.openxmlformats.org/officeDocument/2006/relationships/hyperlink" Target="http://zhel-ilimskoe.irkobl.ru/cityenv/doc/" TargetMode="External"/><Relationship Id="rId325" Type="http://schemas.openxmlformats.org/officeDocument/2006/relationships/hyperlink" Target="http://admtog.ru/da_razdel.php?id_blok1_levelpages1=1&amp;blok=adm&amp;razdel=da" TargetMode="External"/><Relationship Id="rId367" Type="http://schemas.openxmlformats.org/officeDocument/2006/relationships/hyperlink" Target="http://kainsk-today.ru/?page_id=28782" TargetMode="External"/><Relationship Id="rId532" Type="http://schemas.openxmlformats.org/officeDocument/2006/relationships/hyperlink" Target="http://pravo.omskportal.ru/ru/pravo/omsu/32/poselen/3208/npa/2017/03/30/1490863211032/PageContent/0/file/&#1055;&#1086;&#1088;&#1103;&#1076;&#1086;&#1082;%20&#1080;%20&#1089;&#1088;&#1086;&#1082;&#1080;%20&#1087;&#1086;%20&#1074;&#1082;&#1083;&#1102;&#1095;&#1077;&#1085;&#1080;&#1102;%20&#1074;%20&#1084;&#1091;&#1085;&#1080;&#1094;&#1080;&#1087;&#1072;&#1083;&#1100;&#1085;&#1091;&#1102;%20&#1087;&#1088;&#1086;&#1075;&#1088;&#1072;&#1084;&#1084;&#1091;.doc" TargetMode="External"/><Relationship Id="rId574" Type="http://schemas.openxmlformats.org/officeDocument/2006/relationships/hyperlink" Target="http://tevr.omskportal.ru/ru/municipal/localAuthList/3-52-255-1/poseleniya/tevrizskoe_gorodskoe/normotvorch/prav_akty/glava.html" TargetMode="External"/><Relationship Id="rId171" Type="http://schemas.openxmlformats.org/officeDocument/2006/relationships/hyperlink" Target="http://gkh-nk.ru/&#1075;&#1086;&#1088;&#1086;&#1076;&#1089;&#1082;&#1072;&#1103;-&#1089;&#1088;&#1077;&#1076;&#1072;/" TargetMode="External"/><Relationship Id="rId227" Type="http://schemas.openxmlformats.org/officeDocument/2006/relationships/hyperlink" Target="http://www.osinniki.org/infrastruktura/zhkx/" TargetMode="External"/><Relationship Id="rId269" Type="http://schemas.openxmlformats.org/officeDocument/2006/relationships/hyperlink" Target="http://www.gorodsharypovo.ru/docs/poisk/show/7115/" TargetMode="External"/><Relationship Id="rId434" Type="http://schemas.openxmlformats.org/officeDocument/2006/relationships/hyperlink" Target="http://www.marianovka55.ru/celevye-programmy" TargetMode="External"/><Relationship Id="rId476" Type="http://schemas.openxmlformats.org/officeDocument/2006/relationships/hyperlink" Target="http://sargat.omskportal.ru/ru/municipal/localAuthList/3-52-251-1/poseleniya/sargatskoe_gorodskoe/MunicipalProgramms/PageContent/0/body_files/file3/proektMP.pdf" TargetMode="External"/><Relationship Id="rId641" Type="http://schemas.openxmlformats.org/officeDocument/2006/relationships/hyperlink" Target="http://admhrn.sdep.ru/work_omsu/program" TargetMode="External"/><Relationship Id="rId683" Type="http://schemas.openxmlformats.org/officeDocument/2006/relationships/hyperlink" Target="http://&#1087;&#1086;&#1089;&#1105;&#1083;&#1086;&#1082;-&#1088;&#1072;&#1089;&#1094;&#1074;&#1077;&#1090;.&#1088;&#1092;/images/stories/files/2017/111.zip" TargetMode="External"/><Relationship Id="rId739" Type="http://schemas.openxmlformats.org/officeDocument/2006/relationships/hyperlink" Target="http://sp.kozhreg.ru/acts/post_glava/post17/" TargetMode="External"/><Relationship Id="rId33" Type="http://schemas.openxmlformats.org/officeDocument/2006/relationships/hyperlink" Target="http://stepnoeozero.ru/images/files/objavlenija/r_zajavka_prt.pdf" TargetMode="External"/><Relationship Id="rId129" Type="http://schemas.openxmlformats.org/officeDocument/2006/relationships/hyperlink" Target="http://gorod-baikalsk.ru/industry/norm_blag.html" TargetMode="External"/><Relationship Id="rId280" Type="http://schemas.openxmlformats.org/officeDocument/2006/relationships/hyperlink" Target="http://www.eniseysk.com./city/9874/srela/index.php?sphrase_id=4465673" TargetMode="External"/><Relationship Id="rId336" Type="http://schemas.openxmlformats.org/officeDocument/2006/relationships/hyperlink" Target="http://sovet.vengerovo.ru/?m=postanovleniya-glavy" TargetMode="External"/><Relationship Id="rId501" Type="http://schemas.openxmlformats.org/officeDocument/2006/relationships/hyperlink" Target="http://pobeditel55.ru/2012-07-12-17-30-15/2012-07-13-07-04-42/2017/1188--------------30---13032017--q------------q" TargetMode="External"/><Relationship Id="rId543" Type="http://schemas.openxmlformats.org/officeDocument/2006/relationships/hyperlink" Target="http://pobeditel55.ru/2012-07-12-17-30-15/2012-07-13-07-04-42/2017/1183--32---17032017--q-------------------------" TargetMode="External"/><Relationship Id="rId75" Type="http://schemas.openxmlformats.org/officeDocument/2006/relationships/hyperlink" Target="http://www.&#1082;&#1088;&#1072;&#1089;&#1085;&#1086;-&#1082;&#1072;&#1084;&#1077;&#1085;&#1089;&#1082;.&#1088;&#1092;/gosserv/ofitsialnoe_opublikovanie/postanovleniya.php?PAGEN_1=2" TargetMode="External"/><Relationship Id="rId140" Type="http://schemas.openxmlformats.org/officeDocument/2006/relationships/hyperlink" Target="http://admcher.ru/formirovanie-sovremennoi-gorodskoi-sredy.php" TargetMode="External"/><Relationship Id="rId182" Type="http://schemas.openxmlformats.org/officeDocument/2006/relationships/hyperlink" Target="http://polisaevo.ru/Sreda_1" TargetMode="External"/><Relationship Id="rId378" Type="http://schemas.openxmlformats.org/officeDocument/2006/relationships/hyperlink" Target="http://rp.chistoozernoe.nso.ru/page/123" TargetMode="External"/><Relationship Id="rId403" Type="http://schemas.openxmlformats.org/officeDocument/2006/relationships/hyperlink" Target="http://www.berdskadm.ru/city/strategy/federal/sreda_fp/" TargetMode="External"/><Relationship Id="rId585" Type="http://schemas.openxmlformats.org/officeDocument/2006/relationships/hyperlink" Target="http://kabansk.org/administration/gradostroitelstvo/formirovanie-sovremennoy-gorodskoy-sredy-na-territorii-gorodskikh-i-selskikh-poseleniy-mo-kabanskiy-/" TargetMode="External"/><Relationship Id="rId750" Type="http://schemas.openxmlformats.org/officeDocument/2006/relationships/hyperlink" Target="http://sp.kozhreg.ru/acts/post_glava/post17/" TargetMode="External"/><Relationship Id="rId6" Type="http://schemas.openxmlformats.org/officeDocument/2006/relationships/hyperlink" Target="https://yadi.sk/d/PnT4Ym1B3GUtoP" TargetMode="External"/><Relationship Id="rId238" Type="http://schemas.openxmlformats.org/officeDocument/2006/relationships/hyperlink" Target="http://www.yurga.org/gorsreda.html" TargetMode="External"/><Relationship Id="rId445" Type="http://schemas.openxmlformats.org/officeDocument/2006/relationships/hyperlink" Target="http://pravo.omskportal.ru/ru/pravo/omsu/18/poselen/1807/npa.html" TargetMode="External"/><Relationship Id="rId487" Type="http://schemas.openxmlformats.org/officeDocument/2006/relationships/hyperlink" Target="http://pravo.omskportal.ru/ru/pravo/omsu/32/poselen/3208/npa/2017/03/30/1490862887772/PageContent/0/file/&#1059;&#1090;&#1074;&#1077;&#1088;&#1078;&#1076;&#1077;&#1085;&#1080;&#1077;%20&#1087;&#1088;&#1086;&#1075;&#1088;&#1072;&#1084;&#1084;&#1099;%20&#1055;&#1086;&#1089;&#1090;&#1072;&#1085;&#1086;&#1074;&#1083;&#1077;&#1085;&#1080;&#1077;%209-&#1055;%2030.03.2017.rar" TargetMode="External"/><Relationship Id="rId610" Type="http://schemas.openxmlformats.org/officeDocument/2006/relationships/hyperlink" Target="https://kurumkan.org/district/news/1086/" TargetMode="External"/><Relationship Id="rId652" Type="http://schemas.openxmlformats.org/officeDocument/2006/relationships/hyperlink" Target="http://shagonar17.ru/" TargetMode="External"/><Relationship Id="rId694" Type="http://schemas.openxmlformats.org/officeDocument/2006/relationships/hyperlink" Target="http://www.abaza-adm.ru/administration/official/111/13348/13350/13727.html" TargetMode="External"/><Relationship Id="rId708" Type="http://schemas.openxmlformats.org/officeDocument/2006/relationships/hyperlink" Target="http://shiras.ru/wp-content/uploads/2017/03/%D0%9F%D0%BE%D1%81%D1%82%D0%B0%D0%BD%D0%BE%D0%B2%D0%BB%D0%B5%D0%BD%D0%B8%D0%B5-77-ot-22.03.2017.doc" TargetMode="External"/><Relationship Id="rId291" Type="http://schemas.openxmlformats.org/officeDocument/2006/relationships/hyperlink" Target="http://zato-solnechnyi.ru/index.php?option=com_content&amp;view=article&amp;id=394:2017-02-28-01-56-14&amp;catid=1:poselok" TargetMode="External"/><Relationship Id="rId305" Type="http://schemas.openxmlformats.org/officeDocument/2006/relationships/hyperlink" Target="http://www.gorodsharypovo.ru/docs/poisk/show/7115/" TargetMode="External"/><Relationship Id="rId347" Type="http://schemas.openxmlformats.org/officeDocument/2006/relationships/hyperlink" Target="http://www.adm-moshkovo-nso.ru/page/post-adm-2017" TargetMode="External"/><Relationship Id="rId512" Type="http://schemas.openxmlformats.org/officeDocument/2006/relationships/hyperlink" Target="http://&#1088;&#1086;&#1089;&#1090;&#1086;&#1074;&#1082;&#1072;21.&#1088;&#1092;/dokumentatsiya/postanovleniya-admin.html" TargetMode="External"/><Relationship Id="rId44" Type="http://schemas.openxmlformats.org/officeDocument/2006/relationships/hyperlink" Target="http://stepnoeozero.ru/images/files/objavlenija/r_zajavka_prt.pdf" TargetMode="External"/><Relationship Id="rId86" Type="http://schemas.openxmlformats.org/officeDocument/2006/relationships/hyperlink" Target="http://&#1096;&#1077;&#1088;&#1083;&#1086;&#1074;&#1086;&#1075;&#1086;&#1088;&#1089;&#1082;&#1086;&#1077;.&#1088;&#1092;/dokumenty/programmy/" TargetMode="External"/><Relationship Id="rId151" Type="http://schemas.openxmlformats.org/officeDocument/2006/relationships/hyperlink" Target="http://adm-tayga.ru/proekt-munitsipalnoj-programmy-formirovanie-sovremennoj-gorodskoj-sredy-tajginskogo-gorodskogo-okruga-na-2017-god" TargetMode="External"/><Relationship Id="rId389" Type="http://schemas.openxmlformats.org/officeDocument/2006/relationships/hyperlink" Target="http://admkrasnozerskoe.ru/legal_acts.php?id_npas=23&amp;blok=adm&amp;razdel=legal_acts" TargetMode="External"/><Relationship Id="rId554" Type="http://schemas.openxmlformats.org/officeDocument/2006/relationships/hyperlink" Target="http://okonesh.omskportal.ru/ru/municipal/localAuthList/3-52-243-1/poseleniya/okoneshnikovskoe_gorodskoe/normotvorch/prav_akty/postanovleniya.html" TargetMode="External"/><Relationship Id="rId596" Type="http://schemas.openxmlformats.org/officeDocument/2006/relationships/hyperlink" Target="http://tarbagatay.ru/forgorsred" TargetMode="External"/><Relationship Id="rId193" Type="http://schemas.openxmlformats.org/officeDocument/2006/relationships/hyperlink" Target="http://atr.my1.ru/index/formirovanie_komfortnoj_sredy_2017_tashtagol/0-712" TargetMode="External"/><Relationship Id="rId207" Type="http://schemas.openxmlformats.org/officeDocument/2006/relationships/hyperlink" Target="http://admgurievsk.ru/komfortnaya-gorodskaya-sreda/" TargetMode="External"/><Relationship Id="rId249" Type="http://schemas.openxmlformats.org/officeDocument/2006/relationships/hyperlink" Target="http://www.kansk-adm.ru/index.php/formirovanie-sovremennoj-gorodskoj-sredy" TargetMode="External"/><Relationship Id="rId414" Type="http://schemas.openxmlformats.org/officeDocument/2006/relationships/hyperlink" Target="http://gork.omskportal.ru/ru/municipal/localAuthList/3-52-209-1/poseleniya/gorkovskoe_gorodskoe/normotvorch/prav_akty/untitled0.html" TargetMode="External"/><Relationship Id="rId456" Type="http://schemas.openxmlformats.org/officeDocument/2006/relationships/hyperlink" Target="http://dsp-omsk.ru/pages/postanovlenija-2017" TargetMode="External"/><Relationship Id="rId498" Type="http://schemas.openxmlformats.org/officeDocument/2006/relationships/hyperlink" Target="http://isilk.omskportal.ru/ru/municipal/localAuthList/3-52-215-1/poseleniya/isilkulskoe_gorodskoe/normotvorch/prav_akty/npa/2017.html" TargetMode="External"/><Relationship Id="rId621" Type="http://schemas.openxmlformats.org/officeDocument/2006/relationships/hyperlink" Target="http://admdzd.sdep.ru/pervzamruk/pgs/FSCC" TargetMode="External"/><Relationship Id="rId663" Type="http://schemas.openxmlformats.org/officeDocument/2006/relationships/hyperlink" Target="http://shagonar17.ru/" TargetMode="External"/><Relationship Id="rId13" Type="http://schemas.openxmlformats.org/officeDocument/2006/relationships/hyperlink" Target="http://barnaul.org/upload/medialibrary/5c5/poryadok.pdf" TargetMode="External"/><Relationship Id="rId109" Type="http://schemas.openxmlformats.org/officeDocument/2006/relationships/hyperlink" Target="http://svirsk.ru/official_docs/admin_post/2017/admin_post_2017-232.pdf" TargetMode="External"/><Relationship Id="rId260" Type="http://schemas.openxmlformats.org/officeDocument/2006/relationships/hyperlink" Target="http://bogotolcity.ru/administration/formirovanie-sovremennoi-gorodskoi-sredy/proekty" TargetMode="External"/><Relationship Id="rId316" Type="http://schemas.openxmlformats.org/officeDocument/2006/relationships/hyperlink" Target="http://admkrasnozerskoe.ru/da_str.php?id_blok1_levelpages1=8&amp;id_position=23&amp;blok=adm&amp;razdel=free" TargetMode="External"/><Relationship Id="rId523" Type="http://schemas.openxmlformats.org/officeDocument/2006/relationships/hyperlink" Target="http://pavlograd.omskportal.ru/ru/municipal/localAuthList/3-52-246-1/poseleniya/pavlogradskoe_gorodskoe/normotvorch/prav_akty.html" TargetMode="External"/><Relationship Id="rId719" Type="http://schemas.openxmlformats.org/officeDocument/2006/relationships/hyperlink" Target="http://www.shegsp.tomskinvest.ru/upload/files/Norm_docs/post/2017/post_31.docx" TargetMode="External"/><Relationship Id="rId55" Type="http://schemas.openxmlformats.org/officeDocument/2006/relationships/hyperlink" Target="http://&#1075;&#1087;&#1085;&#1077;&#1088;&#1095;&#1080;&#1085;&#1089;&#1082;&#1086;&#1077;.&#1085;&#1077;&#1088;&#1095;&#1080;&#1085;&#1089;&#1082;.&#1079;&#1072;&#1073;&#1072;&#1081;&#1082;&#1072;&#1083;&#1100;&#1089;&#1082;&#1080;&#1081;&#1082;&#1088;&#1072;&#1081;.&#1088;&#1092;/documents/52452.html" TargetMode="External"/><Relationship Id="rId97" Type="http://schemas.openxmlformats.org/officeDocument/2006/relationships/hyperlink" Target="http://www.tulunadm.ru/qa/303.html" TargetMode="External"/><Relationship Id="rId120" Type="http://schemas.openxmlformats.org/officeDocument/2006/relationships/hyperlink" Target="http://usolie-sibirskoe.ru/vazhnye-ob-yavleniya/4724-obshchestvennoe-obsuzhdenie-proekta-podprogrammy-formirovanie-sovremennoj-gorodskoj-sredy-goroda-usole-sibirskoe" TargetMode="External"/><Relationship Id="rId358" Type="http://schemas.openxmlformats.org/officeDocument/2006/relationships/hyperlink" Target="http://www.kolcovo.ru/SocialSphere/komfortnaya-gorodskaya-sreda/" TargetMode="External"/><Relationship Id="rId565" Type="http://schemas.openxmlformats.org/officeDocument/2006/relationships/hyperlink" Target="http://ustishim.omskportal.ru/ru/municipal/localAuthList/3-52-257-1/poseleniya/ust-ishimskoe/celevye_programmy/programma1.html" TargetMode="External"/><Relationship Id="rId730" Type="http://schemas.openxmlformats.org/officeDocument/2006/relationships/hyperlink" Target="http://www.kolpsite.ru/file_modern_urban_environment.html" TargetMode="External"/><Relationship Id="rId162" Type="http://schemas.openxmlformats.org/officeDocument/2006/relationships/hyperlink" Target="http://www.gorod-mariinsk.ru/" TargetMode="External"/><Relationship Id="rId218" Type="http://schemas.openxmlformats.org/officeDocument/2006/relationships/hyperlink" Target="http://www.kemerovo.ru/oficialnye_dokumenty/postanovleniya.html" TargetMode="External"/><Relationship Id="rId425" Type="http://schemas.openxmlformats.org/officeDocument/2006/relationships/hyperlink" Target="https://drive.google.com/file/d/0B9qtIQlY5qdcWGtRRG1iYkxERTA/view" TargetMode="External"/><Relationship Id="rId467" Type="http://schemas.openxmlformats.org/officeDocument/2006/relationships/hyperlink" Target="http://ustishim.omskportal.ru/ru/municipal/localAuthList/3-52-257-1/poseleniya/ust-ishimskoe/celevye_programmy/programma1.html" TargetMode="External"/><Relationship Id="rId632" Type="http://schemas.openxmlformats.org/officeDocument/2006/relationships/hyperlink" Target="http://pribajkal.ru/municipal/index.php/formirovanie-gorodskoy-sovremennoy-sredy.php" TargetMode="External"/><Relationship Id="rId271" Type="http://schemas.openxmlformats.org/officeDocument/2006/relationships/hyperlink" Target="http://zato-solnechnyi.ru/index.php?option=com_content&amp;view=article&amp;id=394:2017-02-28-01-56-14&amp;catid=1:poselok" TargetMode="External"/><Relationship Id="rId674" Type="http://schemas.openxmlformats.org/officeDocument/2006/relationships/hyperlink" Target="https://cloud.mail.ru/public/A8sk/QfUn8w2Ed" TargetMode="External"/><Relationship Id="rId24" Type="http://schemas.openxmlformats.org/officeDocument/2006/relationships/hyperlink" Target="http://www.novoaltaysk.ru/files/post_adm/364_31.03.2017.doc" TargetMode="External"/><Relationship Id="rId66" Type="http://schemas.openxmlformats.org/officeDocument/2006/relationships/hyperlink" Target="http://go-aginskoe.ru/content/2017g" TargetMode="External"/><Relationship Id="rId131" Type="http://schemas.openxmlformats.org/officeDocument/2006/relationships/hyperlink" Target="http://zhel-ilimskoe.irkobl.ru/cityenv/doc/" TargetMode="External"/><Relationship Id="rId327" Type="http://schemas.openxmlformats.org/officeDocument/2006/relationships/hyperlink" Target="http://ust-tarkskiy.ru/novosti.html?start=11" TargetMode="External"/><Relationship Id="rId369" Type="http://schemas.openxmlformats.org/officeDocument/2006/relationships/hyperlink" Target="http://admkyshtovka.ru/" TargetMode="External"/><Relationship Id="rId534" Type="http://schemas.openxmlformats.org/officeDocument/2006/relationships/hyperlink" Target="http://pravo.omskportal.ru/ru/pravo/omsu/31/poselen/3111/npa/2017/03/24/1490944744848/PageContent/0/file/&#1055;&#1086;&#1089;&#1090;&#1072;&#1085;&#1086;&#1074;&#1083;&#1077;&#1085;&#1080;&#1077;%20&#8470;63-&#1087;.pdf" TargetMode="External"/><Relationship Id="rId576" Type="http://schemas.openxmlformats.org/officeDocument/2006/relationships/hyperlink" Target="http://pravo.omskportal.ru/ru/pravo/omsu/32/poselen/3203/npa/2017/03/27/1490606545188/PageContent/0/file/postanovlenie%2021.pdf" TargetMode="External"/><Relationship Id="rId741" Type="http://schemas.openxmlformats.org/officeDocument/2006/relationships/hyperlink" Target="http://www1.admin.tomsk.ru/db1/url/P_2017_150" TargetMode="External"/><Relationship Id="rId173" Type="http://schemas.openxmlformats.org/officeDocument/2006/relationships/hyperlink" Target="http://mundybash.my1.ru/index/2017_god/0-119" TargetMode="External"/><Relationship Id="rId229" Type="http://schemas.openxmlformats.org/officeDocument/2006/relationships/hyperlink" Target="http://www.leninsk-kuz.ru/" TargetMode="External"/><Relationship Id="rId380" Type="http://schemas.openxmlformats.org/officeDocument/2006/relationships/hyperlink" Target="http://www.berdskadm.ru/city/strategy/federal/sreda_fp/" TargetMode="External"/><Relationship Id="rId436" Type="http://schemas.openxmlformats.org/officeDocument/2006/relationships/hyperlink" Target="http://murom.omskportal.ru/ru/municipal/localAuthList/3-52-234-1/poseleniya/muromtsevskoe_gorodskoe/otrasli/blago/PageContent/0/body_files/file6/proect.pdf" TargetMode="External"/><Relationship Id="rId601" Type="http://schemas.openxmlformats.org/officeDocument/2006/relationships/hyperlink" Target="http://mcuzakamna.ru/informatsiya/komfortnaya-gorodskaya-sreda" TargetMode="External"/><Relationship Id="rId643" Type="http://schemas.openxmlformats.org/officeDocument/2006/relationships/hyperlink" Target="http://&#1084;&#1091;&#1093;&#1086;&#1088;&#1096;&#1080;&#1073;&#1080;&#1088;&#1089;&#1082;&#1080;&#1081;-&#1088;&#1072;&#1081;&#1086;&#1085;.&#1088;&#1092;/raion/komfsreda" TargetMode="External"/><Relationship Id="rId240" Type="http://schemas.openxmlformats.org/officeDocument/2006/relationships/hyperlink" Target="http://adm-tayga.ru/2016-01-28-08-46-13/normativnye-pravovye-akty" TargetMode="External"/><Relationship Id="rId478" Type="http://schemas.openxmlformats.org/officeDocument/2006/relationships/hyperlink" Target="http://sargat.omskportal.ru/ru/municipal/localAuthList/3-52-251-1/poseleniya/sargatskoe_gorodskoe/MunicipalProgramms/PageContent/0/body_files/file3/proektMP.pdf" TargetMode="External"/><Relationship Id="rId685" Type="http://schemas.openxmlformats.org/officeDocument/2006/relationships/hyperlink" Target="http://admzgem.ru/news/one-4246/index.html" TargetMode="External"/><Relationship Id="rId35" Type="http://schemas.openxmlformats.org/officeDocument/2006/relationships/hyperlink" Target="http://barnaul.org/upload/medialibrary/5c5/poryadok.pdf" TargetMode="External"/><Relationship Id="rId77" Type="http://schemas.openxmlformats.org/officeDocument/2006/relationships/hyperlink" Target="http://www.admin.chita.ru/city_today/ecology/?id=5520" TargetMode="External"/><Relationship Id="rId100" Type="http://schemas.openxmlformats.org/officeDocument/2006/relationships/hyperlink" Target="http://admcher.ru/formirovanie-sovremennoi-gorodskoi-sredy.php" TargetMode="External"/><Relationship Id="rId282" Type="http://schemas.openxmlformats.org/officeDocument/2006/relationships/hyperlink" Target="http://www.kansk-adm.ru/index.php/npa/2017" TargetMode="External"/><Relationship Id="rId338" Type="http://schemas.openxmlformats.org/officeDocument/2006/relationships/hyperlink" Target="http://admdorogino.ru/" TargetMode="External"/><Relationship Id="rId503" Type="http://schemas.openxmlformats.org/officeDocument/2006/relationships/hyperlink" Target="http://www.lubin.omskportal.ru/ru/municipal/localAuthList/3-52-229-1/poseleniya/lyubinskoe_gorodskoe/gorsred/npa/PageContent/0/body_files/file/post75.pdf" TargetMode="External"/><Relationship Id="rId545" Type="http://schemas.openxmlformats.org/officeDocument/2006/relationships/hyperlink" Target="http://krutin.omskportal.ru/ru/municipal/localAuthList/3-52-226-1/poseleniya/krutinskoe_gorodskoe/normotvorchestvo/prav_akty/postanovlenia/2017-god/postanovlenie-55-ot-28-03-2017/PageContent/0/body_files/file/postanovlenie55ot28032017.pdf" TargetMode="External"/><Relationship Id="rId587" Type="http://schemas.openxmlformats.org/officeDocument/2006/relationships/hyperlink" Target="http://admdzd.sdep.ru/pervzamruk/pgs/FSCC" TargetMode="External"/><Relationship Id="rId710" Type="http://schemas.openxmlformats.org/officeDocument/2006/relationships/hyperlink" Target="http://seversknet.ru/comfortable_urban/" TargetMode="External"/><Relationship Id="rId752" Type="http://schemas.openxmlformats.org/officeDocument/2006/relationships/hyperlink" Target="https://cloud.mail.ru/public/A8sk/QfUn8w2Ed" TargetMode="External"/><Relationship Id="rId8" Type="http://schemas.openxmlformats.org/officeDocument/2006/relationships/hyperlink" Target="http://barnaul.org/upload/medialibrary/94b/proekt-postanovleniya.pdf" TargetMode="External"/><Relationship Id="rId142" Type="http://schemas.openxmlformats.org/officeDocument/2006/relationships/hyperlink" Target="http://gorod-baikalsk.ru/industry/norm_blag.html" TargetMode="External"/><Relationship Id="rId184" Type="http://schemas.openxmlformats.org/officeDocument/2006/relationships/hyperlink" Target="http://www.shahter.ru/v/71_2017.zip" TargetMode="External"/><Relationship Id="rId391" Type="http://schemas.openxmlformats.org/officeDocument/2006/relationships/hyperlink" Target="http://www.admkupino.ru/legal_acts.php?id_npas=2&amp;razdel=legal_acts" TargetMode="External"/><Relationship Id="rId405" Type="http://schemas.openxmlformats.org/officeDocument/2006/relationships/hyperlink" Target="http://www.kolcovo.ru/SocialSphere/komfortnaya-gorodskaya-sreda/" TargetMode="External"/><Relationship Id="rId447" Type="http://schemas.openxmlformats.org/officeDocument/2006/relationships/hyperlink" Target="http://okonesh.omskportal.ru/ru/municipal/localAuthList/3-52-243-1/poseleniya/okoneshnikovskoe_gorodskoe/normotvorch/prav_akty/postanovleniya.html" TargetMode="External"/><Relationship Id="rId612" Type="http://schemas.openxmlformats.org/officeDocument/2006/relationships/hyperlink" Target="http://zaigraevo.ru/index.php/-qq/arch-gor-sreda" TargetMode="External"/><Relationship Id="rId251" Type="http://schemas.openxmlformats.org/officeDocument/2006/relationships/hyperlink" Target="http://www.nazarovograd.ru/info/announces/2699.html" TargetMode="External"/><Relationship Id="rId489" Type="http://schemas.openxmlformats.org/officeDocument/2006/relationships/hyperlink" Target="http://sherb.omskportal.ru/ru/municipal/localAuthList/3-52-259-1/poseleniya/ekaterinoslavskoe/myniz_programmy/programma1.html" TargetMode="External"/><Relationship Id="rId654" Type="http://schemas.openxmlformats.org/officeDocument/2006/relationships/hyperlink" Target="http://ak-dovurakadm.wixsite.com/mysite/pasport-prioritetnogo-proekta" TargetMode="External"/><Relationship Id="rId696" Type="http://schemas.openxmlformats.org/officeDocument/2006/relationships/hyperlink" Target="http://bograd.bograd-web.ru/proekty-npa/1565-proekt-postanovlenie-glavy-bogradskogo-selsoveta-_______2017-g-____.html" TargetMode="External"/><Relationship Id="rId46" Type="http://schemas.openxmlformats.org/officeDocument/2006/relationships/hyperlink" Target="http://&#1075;&#1087;&#1082;&#1086;&#1082;&#1091;&#1081;&#1089;&#1082;&#1086;&#1077;.&#1088;&#1092;/?cat=426" TargetMode="External"/><Relationship Id="rId293" Type="http://schemas.openxmlformats.org/officeDocument/2006/relationships/hyperlink" Target="http://bogotolcity.ru/administration/formirovanie-sovremennoi-gorodskoi-sredy/proekty" TargetMode="External"/><Relationship Id="rId307" Type="http://schemas.openxmlformats.org/officeDocument/2006/relationships/hyperlink" Target="http://zato-solnechnyi.ru/index.php?option=com_content&amp;view=article&amp;id=394:2017-02-28-01-56-14&amp;catid=1:poselok" TargetMode="External"/><Relationship Id="rId349" Type="http://schemas.openxmlformats.org/officeDocument/2006/relationships/hyperlink" Target="http://www.admtatarsk.ru/da_str.php?id_blok1_levelpages1=23&amp;id_position=40&amp;blok=adm&amp;razdel=free" TargetMode="External"/><Relationship Id="rId514" Type="http://schemas.openxmlformats.org/officeDocument/2006/relationships/hyperlink" Target="http://nva55.ru/index.php/normativnye-akty/postanovlenie-administratsii/2017-god" TargetMode="External"/><Relationship Id="rId556" Type="http://schemas.openxmlformats.org/officeDocument/2006/relationships/hyperlink" Target="http://&#1095;&#1077;&#1088;&#1085;&#1086;&#1083;&#1091;&#1095;&#1100;&#1077;.&#1088;&#1092;/vse-novosti/363-formirovanie-komfortnoj-gorodskoj-sredy-na-territorii-chernoluchinskogo-gorodskogo-poseleniya.html" TargetMode="External"/><Relationship Id="rId721" Type="http://schemas.openxmlformats.org/officeDocument/2006/relationships/hyperlink" Target="http://www.admin.tomsk.ru/ntsk/8d" TargetMode="External"/><Relationship Id="rId88" Type="http://schemas.openxmlformats.org/officeDocument/2006/relationships/hyperlink" Target="http://www.admin.chita.ru/city_today/ecology/?id=5520" TargetMode="External"/><Relationship Id="rId111" Type="http://schemas.openxmlformats.org/officeDocument/2006/relationships/hyperlink" Target="http://www.gorod-shelehov.ru/regulatory/postanovleniya/pa-2017.php" TargetMode="External"/><Relationship Id="rId153" Type="http://schemas.openxmlformats.org/officeDocument/2006/relationships/hyperlink" Target="http://www.myskiadmin.ru/%D1%81%D0%BF%D1%80%D0%B0%D0%B2%D0%BE%D1%87%D0%BD%D0%B0%D1%8F-%D0%B8%D0%BD%D1%84%D0%BE%D1%80%D0%BC%D0%B0%D1%86%D0%B8%D1%8F/item/download/763_a7a5511ca262593ad8495dcd0bede849.html" TargetMode="External"/><Relationship Id="rId195" Type="http://schemas.openxmlformats.org/officeDocument/2006/relationships/hyperlink" Target="http://gkh-nk.ru/&#1075;&#1086;&#1088;&#1086;&#1076;&#1089;&#1082;&#1072;&#1103;-&#1089;&#1088;&#1077;&#1076;&#1072;/" TargetMode="External"/><Relationship Id="rId209" Type="http://schemas.openxmlformats.org/officeDocument/2006/relationships/hyperlink" Target="http://admtopki.ru/formirovanie-sovremennoj-gorodskoj-sredy" TargetMode="External"/><Relationship Id="rId360" Type="http://schemas.openxmlformats.org/officeDocument/2006/relationships/hyperlink" Target="http://gorodob.nso.ru/news/656" TargetMode="External"/><Relationship Id="rId416" Type="http://schemas.openxmlformats.org/officeDocument/2006/relationships/hyperlink" Target="http://znam.omskportal.ru/ru/municipal/localAuthList/3-52-212-1/poseleniya/znamenskoe/celevye_programmy/programma1.html" TargetMode="External"/><Relationship Id="rId598" Type="http://schemas.openxmlformats.org/officeDocument/2006/relationships/hyperlink" Target="http://barguzin.su/other/3712-formirovanie-gorodskoj-sovremennoj-sredy.html" TargetMode="External"/><Relationship Id="rId220" Type="http://schemas.openxmlformats.org/officeDocument/2006/relationships/hyperlink" Target="http://www.mrech.ru/infrastructure/household/formirovanie-sovremennoi-gorodskoi-sredi/" TargetMode="External"/><Relationship Id="rId458" Type="http://schemas.openxmlformats.org/officeDocument/2006/relationships/hyperlink" Target="http://oms.omskportal.ru/ru/municipal/localAuthList/3-52-244-1/poseleniya/troitskoe/normotvorch/prav_akty.html" TargetMode="External"/><Relationship Id="rId623" Type="http://schemas.openxmlformats.org/officeDocument/2006/relationships/hyperlink" Target="http://admhrn.sdep.ru/work_omsu/program" TargetMode="External"/><Relationship Id="rId665" Type="http://schemas.openxmlformats.org/officeDocument/2006/relationships/hyperlink" Target="http://&#1084;&#1101;&#1088;&#1080;&#1103;.&#1072;&#1073;&#1072;&#1082;&#1072;&#1085;.&#1088;&#1092;/administration/documents/resolutions/25374/25497.html" TargetMode="External"/><Relationship Id="rId15" Type="http://schemas.openxmlformats.org/officeDocument/2006/relationships/hyperlink" Target="http://admzarinsk.ru/media/project_mo_160/16/fb/a9/14/bc/3d/postanovlenie-ob-utverzhdenii-poryadkov.pdf" TargetMode="External"/><Relationship Id="rId57" Type="http://schemas.openxmlformats.org/officeDocument/2006/relationships/hyperlink" Target="http://&#1075;&#1087;-&#1087;&#1077;&#1088;&#1074;&#1086;&#1084;&#1072;&#1081;&#1089;&#1082;&#1086;&#1077;.&#1088;&#1092;/obyavleniya/" TargetMode="External"/><Relationship Id="rId262" Type="http://schemas.openxmlformats.org/officeDocument/2006/relationships/hyperlink" Target="http://www.divnogorsk-adm.ru/gorodskoe-hozyajstvo/blagoustrojstvo/" TargetMode="External"/><Relationship Id="rId318" Type="http://schemas.openxmlformats.org/officeDocument/2006/relationships/hyperlink" Target="http://www.admkupino.ru/da.php?razdel=da" TargetMode="External"/><Relationship Id="rId525" Type="http://schemas.openxmlformats.org/officeDocument/2006/relationships/hyperlink" Target="http://ruspol.ruspol.omskportal.ru/ru/municipal/localAuthList/3-52-250-1/poseleniya/russko-polyanskoe_gorodskoe/komfort/1.html" TargetMode="External"/><Relationship Id="rId567" Type="http://schemas.openxmlformats.org/officeDocument/2006/relationships/hyperlink" Target="http://pravo.omskportal.ru/ru/pravo/omsu/22/poselen/2209.html" TargetMode="External"/><Relationship Id="rId732" Type="http://schemas.openxmlformats.org/officeDocument/2006/relationships/hyperlink" Target="http://admstrj.tomsk.ru/naseleniyu/blagoustrojstvo.html" TargetMode="External"/><Relationship Id="rId99" Type="http://schemas.openxmlformats.org/officeDocument/2006/relationships/hyperlink" Target="http://www.ust-ilimsk.ru/images/stories/gkh/sreda/proekt_mp_bl.doc" TargetMode="External"/><Relationship Id="rId122" Type="http://schemas.openxmlformats.org/officeDocument/2006/relationships/hyperlink" Target="http://svirsk.ru/official_docs/admin_post/2017/admin_post_2017-232.pdf" TargetMode="External"/><Relationship Id="rId164" Type="http://schemas.openxmlformats.org/officeDocument/2006/relationships/hyperlink" Target="http://www.tisul.ru/section/94.html" TargetMode="External"/><Relationship Id="rId371" Type="http://schemas.openxmlformats.org/officeDocument/2006/relationships/hyperlink" Target="http://www.adm-moshkovo-nso.ru/page/post-adm-2017" TargetMode="External"/><Relationship Id="rId427" Type="http://schemas.openxmlformats.org/officeDocument/2006/relationships/hyperlink" Target="http://pobeditel55.ru/2012-07-12-17-30-15/2012-07-13-07-04-42/2017/1180--------------28---13032017--q-------------------" TargetMode="External"/><Relationship Id="rId469" Type="http://schemas.openxmlformats.org/officeDocument/2006/relationships/hyperlink" Target="http://pavlograd.omskportal.ru/ru/municipal/localAuthList/3-52-246-1/poseleniya/pavlogradskoe_gorodskoe/normotvorch/proekty_dokumentov.html" TargetMode="External"/><Relationship Id="rId634" Type="http://schemas.openxmlformats.org/officeDocument/2006/relationships/hyperlink" Target="http://admselenga.ru/uoda/opizkh/" TargetMode="External"/><Relationship Id="rId676" Type="http://schemas.openxmlformats.org/officeDocument/2006/relationships/hyperlink" Target="http://admbeya.ru/legal_act.php?id_position=71&amp;id_npas=1&amp;blok=adm&amp;razdel=legal_acts" TargetMode="External"/><Relationship Id="rId26" Type="http://schemas.openxmlformats.org/officeDocument/2006/relationships/hyperlink" Target="http://slavgorod.ru/files/documents/jkx/p0265_1_17.pdf?v=2" TargetMode="External"/><Relationship Id="rId231" Type="http://schemas.openxmlformats.org/officeDocument/2006/relationships/hyperlink" Target="http://admgurievsk.ru/komfortnaya-gorodskaya-sreda/" TargetMode="External"/><Relationship Id="rId273" Type="http://schemas.openxmlformats.org/officeDocument/2006/relationships/hyperlink" Target="http://www.kansk-adm.ru/index.php/npa/2017" TargetMode="External"/><Relationship Id="rId329" Type="http://schemas.openxmlformats.org/officeDocument/2006/relationships/hyperlink" Target="http://rp.chistoozernoe.nso.ru/page/123" TargetMode="External"/><Relationship Id="rId480" Type="http://schemas.openxmlformats.org/officeDocument/2006/relationships/hyperlink" Target="http://tavrich.omskportal.ru/ru/municipal/localAuthList/3-52-253-1/poseleniya/tavricheskoe_gorodskoe/gorodsreda.html" TargetMode="External"/><Relationship Id="rId536" Type="http://schemas.openxmlformats.org/officeDocument/2006/relationships/hyperlink" Target="http://pravo.omskportal.ru/ru/pravo/omsu/02/poselen/0211/npa/2017/03/28/1490689989430/PageContent/0/file/KomfortSredaDvorovTerritorii.pdf" TargetMode="External"/><Relationship Id="rId701" Type="http://schemas.openxmlformats.org/officeDocument/2006/relationships/hyperlink" Target="http://bograd.bograd-web.ru/proekty-npa/1564-proekt-postanovlenie-glavy-bogradskogo-selsoveta-________2017g-____.html" TargetMode="External"/><Relationship Id="rId68" Type="http://schemas.openxmlformats.org/officeDocument/2006/relationships/hyperlink" Target="http://&#1075;&#1087;&#1085;&#1077;&#1088;&#1095;&#1080;&#1085;&#1089;&#1082;&#1086;&#1077;.&#1085;&#1077;&#1088;&#1095;&#1080;&#1085;&#1089;&#1082;.&#1079;&#1072;&#1073;&#1072;&#1081;&#1082;&#1072;&#1083;&#1100;&#1089;&#1082;&#1080;&#1081;&#1082;&#1088;&#1072;&#1081;.&#1088;&#1092;/documents/52445.html" TargetMode="External"/><Relationship Id="rId133" Type="http://schemas.openxmlformats.org/officeDocument/2006/relationships/hyperlink" Target="http://usolie-sibirskoe.ru/vazhnye-ob-yavleniya/4724-obshchestvennoe-obsuzhdenie-proekta-podprogrammy-formirovanie-sovremennoj-gorodskoj-sredy-goroda-usole-sibirskoe" TargetMode="External"/><Relationship Id="rId175" Type="http://schemas.openxmlformats.org/officeDocument/2006/relationships/hyperlink" Target="http://www.anzhero.ru/pages/norm/base/getdoc.asp?Id=160&amp;DId=855006177" TargetMode="External"/><Relationship Id="rId340" Type="http://schemas.openxmlformats.org/officeDocument/2006/relationships/hyperlink" Target="http://www.admkolyvan.ru/da_razdel.php?id_blok1_levelpages1=17&amp;blok=adm&amp;razdel=da" TargetMode="External"/><Relationship Id="rId578" Type="http://schemas.openxmlformats.org/officeDocument/2006/relationships/hyperlink" Target="http://gornoaltaysk.ru/formirovanie-sovremennoy-gorodskoy-sredy/normativno-pravovaya-baza/programma_2017.doc" TargetMode="External"/><Relationship Id="rId743" Type="http://schemas.openxmlformats.org/officeDocument/2006/relationships/hyperlink" Target="http://admstrj.tomsk.ru/naseleniyu/blagoustrojstvo.html" TargetMode="External"/><Relationship Id="rId200" Type="http://schemas.openxmlformats.org/officeDocument/2006/relationships/hyperlink" Target="http://www.myskiadmin.ru/docs/623-p.pdf" TargetMode="External"/><Relationship Id="rId382" Type="http://schemas.openxmlformats.org/officeDocument/2006/relationships/hyperlink" Target="http://www.kolcovo.ru/SocialSphere/komfortnaya-gorodskaya-sreda/" TargetMode="External"/><Relationship Id="rId438" Type="http://schemas.openxmlformats.org/officeDocument/2006/relationships/hyperlink" Target="http://pravo.omskportal.ru/ru/pravo/omsu/16/npa/2017/03/31/1491363693677/PageContent/0/file/161P.pdf" TargetMode="External"/><Relationship Id="rId603" Type="http://schemas.openxmlformats.org/officeDocument/2006/relationships/hyperlink" Target="http://bauntrb.ru/info/komfortnaya-gorodskaya-sreda-.php" TargetMode="External"/><Relationship Id="rId645" Type="http://schemas.openxmlformats.org/officeDocument/2006/relationships/hyperlink" Target="http://www.admmsk.ru/index.php?option=com_content&amp;view=category&amp;id=492&amp;Itemid=433" TargetMode="External"/><Relationship Id="rId687" Type="http://schemas.openxmlformats.org/officeDocument/2006/relationships/hyperlink" Target="http://admkommunar.ru/legal_acts_pro.php?id_npas=2&amp;blok=adm&amp;razdel=legal_acts" TargetMode="External"/><Relationship Id="rId242" Type="http://schemas.openxmlformats.org/officeDocument/2006/relationships/hyperlink" Target="https://adm-achinsk.ru/news/strategiya-formirovaniya-sovremennoj-gorodskoj-sredyi-dostupna-gorozhanam-dlya-obsuzhdeniya" TargetMode="External"/><Relationship Id="rId284" Type="http://schemas.openxmlformats.org/officeDocument/2006/relationships/hyperlink" Target="http://lesosibirsk.krskstate.ru/ghkh/page10919" TargetMode="External"/><Relationship Id="rId491" Type="http://schemas.openxmlformats.org/officeDocument/2006/relationships/hyperlink" Target="http://pravo.omskportal.ru/ru/pravo/omsu/31/poselen/3111/npa/2017/03/24/1490946637193/PageContent/0/file/64-&#1087;%20&#1086;&#1090;%2024.03.2017%20&#1075;%20.pdf" TargetMode="External"/><Relationship Id="rId505" Type="http://schemas.openxmlformats.org/officeDocument/2006/relationships/hyperlink" Target="http://www.marianovka55.ru/celevye-programmy" TargetMode="External"/><Relationship Id="rId712" Type="http://schemas.openxmlformats.org/officeDocument/2006/relationships/hyperlink" Target="http://www.tradm.ru/o-rayone/kommunalnoe-hozyaystvo/formirovanie-gorodskoy-sredy.php?clear_cache=Y" TargetMode="External"/><Relationship Id="rId37" Type="http://schemas.openxmlformats.org/officeDocument/2006/relationships/hyperlink" Target="http://slavgorod.ru/files/documents/jkx/p0265_1_17.pdf?v=2" TargetMode="External"/><Relationship Id="rId79" Type="http://schemas.openxmlformats.org/officeDocument/2006/relationships/hyperlink" Target="http://&#1075;&#1087;&#1085;&#1077;&#1088;&#1095;&#1080;&#1085;&#1089;&#1082;&#1086;&#1077;.&#1085;&#1077;&#1088;&#1095;&#1080;&#1085;&#1089;&#1082;.&#1079;&#1072;&#1073;&#1072;&#1081;&#1082;&#1072;&#1083;&#1100;&#1089;&#1082;&#1080;&#1081;&#1082;&#1088;&#1072;&#1081;.&#1088;&#1092;/documents/52445.html" TargetMode="External"/><Relationship Id="rId102" Type="http://schemas.openxmlformats.org/officeDocument/2006/relationships/hyperlink" Target="http://www.bratsk-city.ru/pp-fkgs/obshchestvennye-obsuzhdeniya/proekt-programmy.php" TargetMode="External"/><Relationship Id="rId144" Type="http://schemas.openxmlformats.org/officeDocument/2006/relationships/hyperlink" Target="http://zhel-ilimskoe.irkobl.ru/cityenv/doc/" TargetMode="External"/><Relationship Id="rId547" Type="http://schemas.openxmlformats.org/officeDocument/2006/relationships/hyperlink" Target="http://lubin.omskportal.ru/ru/municipal/localAuthList/3-52-229-1/poseleniya/krasnoyarskoe_gorodskoe/komf_sreda/infest/2017-03-28-11-12.html" TargetMode="External"/><Relationship Id="rId589" Type="http://schemas.openxmlformats.org/officeDocument/2006/relationships/hyperlink" Target="http://sb-rayon.ru/normativnyie-pravovyie-aktyi/tekstyi-proektov-municzipalnyix-pravovyix-aktov.html" TargetMode="External"/><Relationship Id="rId90" Type="http://schemas.openxmlformats.org/officeDocument/2006/relationships/hyperlink" Target="http://&#1075;&#1087;&#1085;&#1077;&#1088;&#1095;&#1080;&#1085;&#1089;&#1082;&#1086;&#1077;.&#1085;&#1077;&#1088;&#1095;&#1080;&#1085;&#1089;&#1082;.&#1079;&#1072;&#1073;&#1072;&#1081;&#1082;&#1072;&#1083;&#1100;&#1089;&#1082;&#1080;&#1081;&#1082;&#1088;&#1072;&#1081;.&#1088;&#1092;/documents/52445.html" TargetMode="External"/><Relationship Id="rId186" Type="http://schemas.openxmlformats.org/officeDocument/2006/relationships/hyperlink" Target="http://www.yashrn.ru/glavnaya/42-administrativnyj-razdel/territorialnye-organy-i-predstavitelstva/administratsiya-" TargetMode="External"/><Relationship Id="rId351" Type="http://schemas.openxmlformats.org/officeDocument/2006/relationships/hyperlink" Target="http://ust-tarkskiy.ru/novosti.html?start=11" TargetMode="External"/><Relationship Id="rId393" Type="http://schemas.openxmlformats.org/officeDocument/2006/relationships/hyperlink" Target="http://masl.maslrn.ru/komf.sreda.php" TargetMode="External"/><Relationship Id="rId407" Type="http://schemas.openxmlformats.org/officeDocument/2006/relationships/hyperlink" Target="http://gorodob.nso.ru/news/656" TargetMode="External"/><Relationship Id="rId449" Type="http://schemas.openxmlformats.org/officeDocument/2006/relationships/hyperlink" Target="http://&#1095;&#1077;&#1088;&#1085;&#1086;&#1083;&#1091;&#1095;&#1100;&#1077;.&#1088;&#1092;/vse-novosti/363-formirovanie-komfortnoj-gorodskoj-sredy-na-territorii-chernoluchinskogo-gorodskogo-poseleniya.html" TargetMode="External"/><Relationship Id="rId614" Type="http://schemas.openxmlformats.org/officeDocument/2006/relationships/hyperlink" Target="http://bichura.org/" TargetMode="External"/><Relationship Id="rId656" Type="http://schemas.openxmlformats.org/officeDocument/2006/relationships/hyperlink" Target="http://www.mkyzyl.ru/raznoe/komfort_sreda/index.php" TargetMode="External"/><Relationship Id="rId211" Type="http://schemas.openxmlformats.org/officeDocument/2006/relationships/hyperlink" Target="https://yadi.sk/i/mtDPC_kF3GQDbm" TargetMode="External"/><Relationship Id="rId253" Type="http://schemas.openxmlformats.org/officeDocument/2006/relationships/hyperlink" Target="http://www.gorodsharypovo.ru/news-by-category/grantovye_programmi_gorodskaya_sreda/" TargetMode="External"/><Relationship Id="rId295" Type="http://schemas.openxmlformats.org/officeDocument/2006/relationships/hyperlink" Target="http://www.divnogorsk-adm.ru/gorodskoe-hozyajstvo/blagoustrojstvo/" TargetMode="External"/><Relationship Id="rId309" Type="http://schemas.openxmlformats.org/officeDocument/2006/relationships/hyperlink" Target="http://&#1072;&#1076;&#1084;&#1080;&#1085;&#1080;&#1089;&#1090;&#1088;&#1072;&#1094;&#1080;&#1103;-&#1073;&#1072;&#1088;&#1072;&#1073;&#1080;&#1085;&#1089;&#1082;&#1072;.&#1088;&#1092;/node/3869" TargetMode="External"/><Relationship Id="rId460" Type="http://schemas.openxmlformats.org/officeDocument/2006/relationships/hyperlink" Target="http://oms.omskportal.ru/ru/municipal/localAuthList/3-52-244-1/poseleniya/morozovskoe/normotvorch/prav_akty/PageContent/0/body_files/file218/61%20&#1055;&#1088;&#1086;&#1075;&#1088;&#1072;&#1084;&#1084;&#1072;%20&#1087;&#1086;%20&#1073;&#1083;&#1072;&#1075;&#1086;&#1091;&#1089;&#1090;&#1088;&#1086;&#1081;&#1089;&#1090;&#1074;&#1091;.pdf" TargetMode="External"/><Relationship Id="rId516" Type="http://schemas.openxmlformats.org/officeDocument/2006/relationships/hyperlink" Target="http://oms.omskportal.ru/ru/municipal/localAuthList/3-52-244-1/poseleniya/troitskoe/normotvorch/prav_akty.html" TargetMode="External"/><Relationship Id="rId698" Type="http://schemas.openxmlformats.org/officeDocument/2006/relationships/hyperlink" Target="http://www.abaza-adm.ru/administration/official/111/13348/13350/13727.html" TargetMode="External"/><Relationship Id="rId48" Type="http://schemas.openxmlformats.org/officeDocument/2006/relationships/hyperlink" Target="http://&#1095;&#1077;&#1088;&#1085;&#1099;&#1096;&#1077;&#1074;&#1089;&#1082;.&#1079;&#1072;&#1073;&#1072;&#1081;&#1082;&#1072;&#1083;&#1100;&#1089;&#1082;&#1080;&#1081;&#1082;&#1088;&#1072;&#1081;.&#1088;&#1092;/selskie_poseleniya/gorodskoe_poselenie_jirekenskoe/formirovanie_blagopriyatnoy_gorodskoy_sredy_na_territorii_gp_jirekenskoe.html" TargetMode="External"/><Relationship Id="rId113" Type="http://schemas.openxmlformats.org/officeDocument/2006/relationships/hyperlink" Target="http://www.bratsk-city.ru/upload/iblock/a88/538%20%D0%BE%D1%82%2030.03.2017.pdf" TargetMode="External"/><Relationship Id="rId320" Type="http://schemas.openxmlformats.org/officeDocument/2006/relationships/hyperlink" Target="http://masl.maslrn.ru/komf.sreda.php" TargetMode="External"/><Relationship Id="rId558" Type="http://schemas.openxmlformats.org/officeDocument/2006/relationships/hyperlink" Target="http://bogoslovkaomr.ru/normotvorcheskaya-deyatelnost/postanovleniya-administratsii.html" TargetMode="External"/><Relationship Id="rId723" Type="http://schemas.openxmlformats.org/officeDocument/2006/relationships/hyperlink" Target="http://www.tradm.ru/upload/iblock/861/861d5f555866bbeb7d14368c2d1dc85d.doc" TargetMode="External"/><Relationship Id="rId155" Type="http://schemas.openxmlformats.org/officeDocument/2006/relationships/hyperlink" Target="http://polisaevo.ru/Sreda_1" TargetMode="External"/><Relationship Id="rId197" Type="http://schemas.openxmlformats.org/officeDocument/2006/relationships/hyperlink" Target="http://atr.my1.ru/index/0-691" TargetMode="External"/><Relationship Id="rId362" Type="http://schemas.openxmlformats.org/officeDocument/2006/relationships/hyperlink" Target="http://www.bolotnoe.su/docs/blagoustrojstvo" TargetMode="External"/><Relationship Id="rId418" Type="http://schemas.openxmlformats.org/officeDocument/2006/relationships/hyperlink" Target="http://isilk.omskportal.ru/ru/municipal/localAuthList/3-52-215-1/poseleniya/isilkulskoe_gorodskoe/normotvorch/prav_akty/npa/2017.html" TargetMode="External"/><Relationship Id="rId625" Type="http://schemas.openxmlformats.org/officeDocument/2006/relationships/hyperlink" Target="http://&#1084;&#1091;&#1093;&#1086;&#1088;&#1096;&#1080;&#1073;&#1080;&#1088;&#1089;&#1082;&#1080;&#1081;-&#1088;&#1072;&#1081;&#1086;&#1085;.&#1088;&#1092;/raion/komfsreda" TargetMode="External"/><Relationship Id="rId222" Type="http://schemas.openxmlformats.org/officeDocument/2006/relationships/hyperlink" Target="http://www.anzhero.ru/pages/norm/base/getdoc.asp?Id=160&amp;DId=855006177" TargetMode="External"/><Relationship Id="rId264" Type="http://schemas.openxmlformats.org/officeDocument/2006/relationships/hyperlink" Target="http://www.zeladmin.ru/gorozhanam/gorodskoe-hozyajstvo/informaciya-po-obshestvennomu-obsuzhdeniyu-proekta-podprogrammy-formirovanie-sovremennoj-gorodskoj-sredy-na-2017-god" TargetMode="External"/><Relationship Id="rId471" Type="http://schemas.openxmlformats.org/officeDocument/2006/relationships/hyperlink" Target="http://pravo.omskportal.ru/ru/pravo/omsu/22/poselen/2209.html" TargetMode="External"/><Relationship Id="rId667" Type="http://schemas.openxmlformats.org/officeDocument/2006/relationships/hyperlink" Target="http://www.abaza-adm.ru/administration/official/111/13348/13350/13727.html" TargetMode="External"/><Relationship Id="rId17" Type="http://schemas.openxmlformats.org/officeDocument/2006/relationships/hyperlink" Target="http://slavgorod.ru/files/documents/jkx/p0265_1_17.pdf?v=2" TargetMode="External"/><Relationship Id="rId59" Type="http://schemas.openxmlformats.org/officeDocument/2006/relationships/hyperlink" Target="http://www.gp-novoorlovsk.ru/index.php?id=akt" TargetMode="External"/><Relationship Id="rId124" Type="http://schemas.openxmlformats.org/officeDocument/2006/relationships/hyperlink" Target="http://www.gorod-shelehov.ru/regulatory/postanovleniya/pa-2017.php" TargetMode="External"/><Relationship Id="rId527" Type="http://schemas.openxmlformats.org/officeDocument/2006/relationships/hyperlink" Target="http://sargat.omskportal.ru/ru/municipal/localAuthList/3-52-251-1/poseleniya/sargatskoe_gorodskoe/MunicipalProgramms/PageContent/0/body_files/file3/proektMP.pdf" TargetMode="External"/><Relationship Id="rId569" Type="http://schemas.openxmlformats.org/officeDocument/2006/relationships/hyperlink" Target="http://pravo.omskportal.ru/ru/pravo/omsu/24/poselen/2409/npa/2017/03/29/1490771929852/PageContent/0/file/p29032017-74.pdf" TargetMode="External"/><Relationship Id="rId734" Type="http://schemas.openxmlformats.org/officeDocument/2006/relationships/hyperlink" Target="http://als.tomskinvest.ru/Sreda.html" TargetMode="External"/><Relationship Id="rId70" Type="http://schemas.openxmlformats.org/officeDocument/2006/relationships/hyperlink" Target="http://&#1075;&#1087;&#1082;&#1086;&#1082;&#1091;&#1081;&#1089;&#1082;&#1086;&#1077;.&#1088;&#1092;/?cat=426" TargetMode="External"/><Relationship Id="rId166" Type="http://schemas.openxmlformats.org/officeDocument/2006/relationships/hyperlink" Target="http://www.kaltan.net/" TargetMode="External"/><Relationship Id="rId331" Type="http://schemas.openxmlformats.org/officeDocument/2006/relationships/hyperlink" Target="http://www.berdskadm.ru/city/strategy/federal/sreda_fp/" TargetMode="External"/><Relationship Id="rId373" Type="http://schemas.openxmlformats.org/officeDocument/2006/relationships/hyperlink" Target="http://www.admtatarsk.ru/da_str.php?id_blok1_levelpages1=23&amp;id_position=40&amp;blok=adm&amp;razdel=free" TargetMode="External"/><Relationship Id="rId429" Type="http://schemas.openxmlformats.org/officeDocument/2006/relationships/hyperlink" Target="http://krutin.omskportal.ru/ru/municipal/localAuthList/3-52-226-1/poseleniya/krutinskoe_gorodskoe/normotvorchestvo/proekty_dokumentov/proekt-izmeneniy-v-postanovlenie-77a/PageContent/0/body_files/file/proektbzmeneniyv77a.pdf" TargetMode="External"/><Relationship Id="rId580" Type="http://schemas.openxmlformats.org/officeDocument/2006/relationships/hyperlink" Target="http://www.gornoaltaysk.ru/upload/iblock/624/62422b08ed67810f7045fb4f9f5b4342" TargetMode="External"/><Relationship Id="rId636" Type="http://schemas.openxmlformats.org/officeDocument/2006/relationships/hyperlink" Target="http://mcuzakamna.ru/informatsiya/komfortnaya-gorodskaya-sreda" TargetMode="External"/><Relationship Id="rId1" Type="http://schemas.openxmlformats.org/officeDocument/2006/relationships/hyperlink" Target="http://aleysk22.su/info-for-nas/formirovanie-sovremennoy-gorodskoy-sredy-na-territorii-goroda-aleyska-na-2017-god/12028/" TargetMode="External"/><Relationship Id="rId233" Type="http://schemas.openxmlformats.org/officeDocument/2006/relationships/hyperlink" Target="http://admtopki.ru/formirovanie-sovremennoj-gorodskoj-sredy" TargetMode="External"/><Relationship Id="rId440" Type="http://schemas.openxmlformats.org/officeDocument/2006/relationships/hyperlink" Target="http://novovar.omskportal.ru/ru/municipal/localAuthList/3-52-241-1/poseleniya/novovarshavskoe_gorodskoe/normotvorch/prav_akty/PageContent/0/body_files/file71/48.pdf" TargetMode="External"/><Relationship Id="rId678" Type="http://schemas.openxmlformats.org/officeDocument/2006/relationships/hyperlink" Target="http://kopsowet.tk/index.php/dokumenty/183-postanovleni-ob-utverzhdenii-munitsipalnoj-programmy-obespechenie-uslovij-i-formirovanie-komfortnoj-sredy-prozhivaniya-v-p-kopevo-na-2017-2016-9-gody" TargetMode="External"/><Relationship Id="rId28" Type="http://schemas.openxmlformats.org/officeDocument/2006/relationships/hyperlink" Target="http://www.zato-sibirsky.ru/gorsreda/2017.03.16.doc" TargetMode="External"/><Relationship Id="rId275" Type="http://schemas.openxmlformats.org/officeDocument/2006/relationships/hyperlink" Target="http://www.norilsk-city.ru/73696/index.shtml" TargetMode="External"/><Relationship Id="rId300" Type="http://schemas.openxmlformats.org/officeDocument/2006/relationships/hyperlink" Target="http://lesosibirsk.krskstate.ru/ghkh/page10919/0/id/25065" TargetMode="External"/><Relationship Id="rId482" Type="http://schemas.openxmlformats.org/officeDocument/2006/relationships/hyperlink" Target="http://pravo.omskportal.ru/ru/pravo/omsu/26/poselen/2609/npa/2017/03/28/1490848546870/PageContent/0/file/33_1.pdf" TargetMode="External"/><Relationship Id="rId538" Type="http://schemas.openxmlformats.org/officeDocument/2006/relationships/hyperlink" Target="http://gork.omskportal.ru/ru/municipal/localAuthList/3-52-209-1/poseleniya/gorkovskoe_gorodskoe/normotvorch/prav_akty/untitled0.html" TargetMode="External"/><Relationship Id="rId703" Type="http://schemas.openxmlformats.org/officeDocument/2006/relationships/hyperlink" Target="http://opitnoe.ru/images/stories/files/0600.zip" TargetMode="External"/><Relationship Id="rId745" Type="http://schemas.openxmlformats.org/officeDocument/2006/relationships/hyperlink" Target="http://als.tomskinvest.ru/Sreda.html" TargetMode="External"/><Relationship Id="rId81" Type="http://schemas.openxmlformats.org/officeDocument/2006/relationships/hyperlink" Target="http://&#1075;&#1087;-&#1087;&#1077;&#1088;&#1074;&#1086;&#1084;&#1072;&#1081;&#1089;&#1082;&#1086;&#1077;.&#1088;&#1092;/obyavleniya/" TargetMode="External"/><Relationship Id="rId135" Type="http://schemas.openxmlformats.org/officeDocument/2006/relationships/hyperlink" Target="http://svirsk.ru/official_docs/admin_post/2017/admin_post_2017-232.pdf" TargetMode="External"/><Relationship Id="rId177" Type="http://schemas.openxmlformats.org/officeDocument/2006/relationships/hyperlink" Target="http://www.yurga.org/gorsreda.html" TargetMode="External"/><Relationship Id="rId342" Type="http://schemas.openxmlformats.org/officeDocument/2006/relationships/hyperlink" Target="http://admkrasnozerskoe.ru/legal_acts.php?id_npas=23&amp;blok=adm&amp;razdel=legal_acts" TargetMode="External"/><Relationship Id="rId384" Type="http://schemas.openxmlformats.org/officeDocument/2006/relationships/hyperlink" Target="http://gorodob.nso.ru/news/656" TargetMode="External"/><Relationship Id="rId591" Type="http://schemas.openxmlformats.org/officeDocument/2006/relationships/hyperlink" Target="http://sbk03.ru/formirovanie-sovremennoy-gorodskoy-sredy" TargetMode="External"/><Relationship Id="rId605" Type="http://schemas.openxmlformats.org/officeDocument/2006/relationships/hyperlink" Target="http://admivl.ru/formirovanie-sovremennoj-gorodskoj-sredy/" TargetMode="External"/><Relationship Id="rId202" Type="http://schemas.openxmlformats.org/officeDocument/2006/relationships/hyperlink" Target="http://polisaevo.ru/Sreda_1" TargetMode="External"/><Relationship Id="rId244" Type="http://schemas.openxmlformats.org/officeDocument/2006/relationships/hyperlink" Target="http://sibborodino.ru/index.php/zhilishchno-kommunalnoe-khozyajstvo/item/4506-prioritet-proekt-formirovanie-sovremen-gorods-sredi" TargetMode="External"/><Relationship Id="rId647" Type="http://schemas.openxmlformats.org/officeDocument/2006/relationships/hyperlink" Target="http://tarbagatay.ru/forgorsred" TargetMode="External"/><Relationship Id="rId689" Type="http://schemas.openxmlformats.org/officeDocument/2006/relationships/hyperlink" Target="http://&#1090;&#1091;&#1080;&#1084;.&#1088;&#1092;/da_razdel.php?id_blok1_levelpages1=1&amp;blok=adm&amp;razdel=free" TargetMode="External"/><Relationship Id="rId39" Type="http://schemas.openxmlformats.org/officeDocument/2006/relationships/hyperlink" Target="http://www.zato-sibirsky.ru/gorsreda/2017.03.16.doc" TargetMode="External"/><Relationship Id="rId286" Type="http://schemas.openxmlformats.org/officeDocument/2006/relationships/hyperlink" Target="http://nazarovograd.ru/documents/2017/03/10/%D0%BE%D0%B1-%D1%83%D1%82%D0%B2%D0%B5%D1%80%D0%B6%D0%B4%D0%B5%D0%BD%D0%B8%D0%B8-%D0%BF%D0%BE%D1%80%D1%8F%D0%B4%D0%BA%D0%B0-%D0%B8-%D1%81%D1%80%D0%BE%D0%BA%D0%BE%D0%B2-%D0%BF%D1%80%D0%B5%D0%B4%D1%81/" TargetMode="External"/><Relationship Id="rId451" Type="http://schemas.openxmlformats.org/officeDocument/2006/relationships/hyperlink" Target="http://nva55.ru/index.php/proekty-normativno-pravovykh-aktov" TargetMode="External"/><Relationship Id="rId493" Type="http://schemas.openxmlformats.org/officeDocument/2006/relationships/hyperlink" Target="https://docs.google.com/viewer?url=http%3A%2F%2Fadmomsk.ru%2Fc%2Fdocument_library%2Fget_file%3Fp_l_id%3D30815%26folderId%3D654248%26name%3DDLFE-52903.doc" TargetMode="External"/><Relationship Id="rId507" Type="http://schemas.openxmlformats.org/officeDocument/2006/relationships/hyperlink" Target="http://pravo.omskportal.ru/ru/pravo/omsu/16/npa/2017/03/31/1491363693677/PageContent/0/file/161P.pdf" TargetMode="External"/><Relationship Id="rId549" Type="http://schemas.openxmlformats.org/officeDocument/2006/relationships/hyperlink" Target="http://murom.omskportal.ru/ru/municipal/localAuthList/3-52-234-1/poseleniya/muromtsevskoe_gorodskoe/otrasli/blago/PageContent/0/body_files/file0/polojenie.pdf" TargetMode="External"/><Relationship Id="rId714" Type="http://schemas.openxmlformats.org/officeDocument/2006/relationships/hyperlink" Target="http://seversknet.ru/administration/decisions/view/4393" TargetMode="External"/><Relationship Id="rId50" Type="http://schemas.openxmlformats.org/officeDocument/2006/relationships/hyperlink" Target="http://&#1096;&#1077;&#1088;&#1083;&#1086;&#1074;&#1086;&#1075;&#1086;&#1088;&#1089;&#1082;&#1086;&#1077;.&#1088;&#1092;/dokumenty/programmy/" TargetMode="External"/><Relationship Id="rId104" Type="http://schemas.openxmlformats.org/officeDocument/2006/relationships/hyperlink" Target="http://www.zimadm.ru/qa/7110.html" TargetMode="External"/><Relationship Id="rId146" Type="http://schemas.openxmlformats.org/officeDocument/2006/relationships/hyperlink" Target="http://gkh-nk.ru/&#1075;&#1086;&#1088;&#1086;&#1076;&#1089;&#1082;&#1072;&#1103;-&#1089;&#1088;&#1077;&#1076;&#1072;/" TargetMode="External"/><Relationship Id="rId188" Type="http://schemas.openxmlformats.org/officeDocument/2006/relationships/hyperlink" Target="http://www.admsal.ru/admdeyatelnost1.html" TargetMode="External"/><Relationship Id="rId311" Type="http://schemas.openxmlformats.org/officeDocument/2006/relationships/hyperlink" Target="http://admdovolnoe.ru/legal_acts.php?id_npas=1&amp;blok=adm&amp;razdel=legal_acts" TargetMode="External"/><Relationship Id="rId353" Type="http://schemas.openxmlformats.org/officeDocument/2006/relationships/hyperlink" Target="http://admdorogino.ru/" TargetMode="External"/><Relationship Id="rId395" Type="http://schemas.openxmlformats.org/officeDocument/2006/relationships/hyperlink" Target="http://www.admstan.ru/normativno-pravovye-akty" TargetMode="External"/><Relationship Id="rId409" Type="http://schemas.openxmlformats.org/officeDocument/2006/relationships/hyperlink" Target="https://docs.google.com/viewer?url=http%3A%2F%2Fadmomsk.ru%2Fc%2Fdocument_library%2Fget_file%3Fp_l_id%3D30815%26folderId%3D654248%26name%3DDLFE-52902.pdf" TargetMode="External"/><Relationship Id="rId560" Type="http://schemas.openxmlformats.org/officeDocument/2006/relationships/hyperlink" Target="http://oms.omskportal.ru/ru/municipal/localAuthList/3-52-244-1/poseleniya/troitskoe/normotvorch/prav_akty.html" TargetMode="External"/><Relationship Id="rId92" Type="http://schemas.openxmlformats.org/officeDocument/2006/relationships/hyperlink" Target="http://&#1089;&#1088;&#1077;&#1090;&#1077;&#1085;&#1089;&#1082;&#1072;&#1076;&#1084;.&#1088;&#1092;/index.php/dokumenty1/postanovleniya/itemlist/category/98-2017-god" TargetMode="External"/><Relationship Id="rId213" Type="http://schemas.openxmlformats.org/officeDocument/2006/relationships/hyperlink" Target="http://www.kaltan.net/" TargetMode="External"/><Relationship Id="rId420" Type="http://schemas.openxmlformats.org/officeDocument/2006/relationships/hyperlink" Target="http://kalach.omskportal.ru/ru/municipal/localAuthList/3-52-218-1/poseleniya/kalachinskoe_gorodskoe/celevye_programmy.html" TargetMode="External"/><Relationship Id="rId616" Type="http://schemas.openxmlformats.org/officeDocument/2006/relationships/hyperlink" Target="http://admselenga.ru/uoda/opizkh/" TargetMode="External"/><Relationship Id="rId658" Type="http://schemas.openxmlformats.org/officeDocument/2006/relationships/hyperlink" Target="http://dzun.tuva.ru/" TargetMode="External"/><Relationship Id="rId255" Type="http://schemas.openxmlformats.org/officeDocument/2006/relationships/hyperlink" Target="http://zato-solnechnyi.ru/index.php?option=com_content&amp;view=article&amp;id=394:2017-02-28-01-56-14&amp;catid=1:poselok" TargetMode="External"/><Relationship Id="rId297" Type="http://schemas.openxmlformats.org/officeDocument/2006/relationships/hyperlink" Target="http://www.admk26.ru/sfery/voprosy_zhkh/prioritetnyj_proekt_zhkh_i_gorodskaya_sreda/normativnopravovaya_baza" TargetMode="External"/><Relationship Id="rId462" Type="http://schemas.openxmlformats.org/officeDocument/2006/relationships/hyperlink" Target="http://luzino55.ru/article?id=93OperaStable\Shell\Open\Command" TargetMode="External"/><Relationship Id="rId518" Type="http://schemas.openxmlformats.org/officeDocument/2006/relationships/hyperlink" Target="http://luzino55.ru/article?id=93OperaStable\Shell\Open\Command" TargetMode="External"/><Relationship Id="rId725" Type="http://schemas.openxmlformats.org/officeDocument/2006/relationships/hyperlink" Target="http://www.ziryanskoe.tom.ru/sites/default/files/ZSP/NPA2017/mart/post28.doc" TargetMode="External"/><Relationship Id="rId115" Type="http://schemas.openxmlformats.org/officeDocument/2006/relationships/hyperlink" Target="http://ref.ust-ilimsk.ru/1001/9118" TargetMode="External"/><Relationship Id="rId157" Type="http://schemas.openxmlformats.org/officeDocument/2006/relationships/hyperlink" Target="http://www.shahter.ru/expertiseNPA.php?newsid=3241" TargetMode="External"/><Relationship Id="rId322" Type="http://schemas.openxmlformats.org/officeDocument/2006/relationships/hyperlink" Target="http://www.admstan.ru/normativno-pravovye-akty" TargetMode="External"/><Relationship Id="rId364" Type="http://schemas.openxmlformats.org/officeDocument/2006/relationships/hyperlink" Target="http://www.admkolyvan.ru/da_razdel.php?id_blok1_levelpages1=17&amp;blok=adm&amp;razdel=da" TargetMode="External"/><Relationship Id="rId61" Type="http://schemas.openxmlformats.org/officeDocument/2006/relationships/hyperlink" Target="http://&#1095;&#1077;&#1088;&#1085;&#1099;&#1096;&#1077;&#1074;&#1089;&#1082;-&#1072;&#1076;&#1084;&#1080;&#1085;&#1080;&#1089;&#1090;&#1088;&#1072;&#1094;&#1080;&#1103;.&#1088;&#1092;/normotvorchestvo/?doc_set_page=2" TargetMode="External"/><Relationship Id="rId199" Type="http://schemas.openxmlformats.org/officeDocument/2006/relationships/hyperlink" Target="http://www.pearlkuz.ru/index.php/component/comsp/?controller=law&amp;type=2&amp;Itemid=393" TargetMode="External"/><Relationship Id="rId571" Type="http://schemas.openxmlformats.org/officeDocument/2006/relationships/hyperlink" Target="http://tavrich.omskportal.ru/ru/municipal/localAuthList/3-52-253-1/poseleniya/tavricheskoe_gorodskoe/gorodsreda.html" TargetMode="External"/><Relationship Id="rId627" Type="http://schemas.openxmlformats.org/officeDocument/2006/relationships/hyperlink" Target="http://www.admmsk.ru/index.php?option=com_content&amp;view=category&amp;id=492&amp;Itemid=433" TargetMode="External"/><Relationship Id="rId669" Type="http://schemas.openxmlformats.org/officeDocument/2006/relationships/hyperlink" Target="http://www.sorsk-adm.ru/download/2017/125p.zip" TargetMode="External"/><Relationship Id="rId19" Type="http://schemas.openxmlformats.org/officeDocument/2006/relationships/hyperlink" Target="http://www.zato-sibirsky.ru/gorsreda/2017.03.16.doc" TargetMode="External"/><Relationship Id="rId224" Type="http://schemas.openxmlformats.org/officeDocument/2006/relationships/hyperlink" Target="http://www.myskiadmin.ru/docs/623-p.pdf" TargetMode="External"/><Relationship Id="rId266" Type="http://schemas.openxmlformats.org/officeDocument/2006/relationships/hyperlink" Target="http://minusinsk.info/?p=9218" TargetMode="External"/><Relationship Id="rId431" Type="http://schemas.openxmlformats.org/officeDocument/2006/relationships/hyperlink" Target="http://lubin.omskportal.ru/ru/municipal/localAuthList/3-52-229-1/poseleniya/lyubinskoe_gorodskoe/gorsred/dok/PageContent/0/body_files/file/proekt.pdf" TargetMode="External"/><Relationship Id="rId473" Type="http://schemas.openxmlformats.org/officeDocument/2006/relationships/hyperlink" Target="http://ruspol.ruspol.omskportal.ru/ru/municipal/localAuthList/3-52-250-1/poseleniya/russko-polyanskoe_gorodskoe/komfort/4.html" TargetMode="External"/><Relationship Id="rId529" Type="http://schemas.openxmlformats.org/officeDocument/2006/relationships/hyperlink" Target="http://pravo.omskportal.ru/ru/pravo/omsu/26/poselen/2609/npa/2017/03/28/1490848546870/PageContent/0/file/33_1.pdf" TargetMode="External"/><Relationship Id="rId680" Type="http://schemas.openxmlformats.org/officeDocument/2006/relationships/hyperlink" Target="http://&#1091;&#1089;&#1090;&#1100;-&#1072;&#1073;&#1072;&#1082;&#1072;&#1085;.&#1088;&#1092;/2011-02-02-11-53-39/2011-06-20-03-31-57.html" TargetMode="External"/><Relationship Id="rId736" Type="http://schemas.openxmlformats.org/officeDocument/2006/relationships/hyperlink" Target="http://www.msp.tomskinvest.ru/resolution.html" TargetMode="External"/><Relationship Id="rId30" Type="http://schemas.openxmlformats.org/officeDocument/2006/relationships/hyperlink" Target="http://rubadm.ru/sites/default/files/31.03.2017_no_942.doc" TargetMode="External"/><Relationship Id="rId126" Type="http://schemas.openxmlformats.org/officeDocument/2006/relationships/hyperlink" Target="http://www.bratsk-city.ru/upload/iblock/8ff/539%20%D0%BE%D1%82%2030.03.2017.pdf" TargetMode="External"/><Relationship Id="rId168" Type="http://schemas.openxmlformats.org/officeDocument/2006/relationships/hyperlink" Target="http://www.belovo42.ru/officially/2395699/" TargetMode="External"/><Relationship Id="rId333" Type="http://schemas.openxmlformats.org/officeDocument/2006/relationships/hyperlink" Target="http://www.kolcovo.ru/SocialSphere/komfortnaya-gorodskaya-sreda/" TargetMode="External"/><Relationship Id="rId540" Type="http://schemas.openxmlformats.org/officeDocument/2006/relationships/hyperlink" Target="http://isilk.omskportal.ru/ru/municipal/localAuthList/3-52-215-1/poseleniya/isilkulskoe_gorodskoe/normotvorch/prav_akty/npa/2017.html" TargetMode="External"/><Relationship Id="rId72" Type="http://schemas.openxmlformats.org/officeDocument/2006/relationships/hyperlink" Target="http://&#1095;&#1077;&#1088;&#1085;&#1099;&#1096;&#1077;&#1074;&#1089;&#1082;-&#1072;&#1076;&#1084;&#1080;&#1085;&#1080;&#1089;&#1090;&#1088;&#1072;&#1094;&#1080;&#1103;.&#1088;&#1092;/inova_block_documentset/document/174186/" TargetMode="External"/><Relationship Id="rId375" Type="http://schemas.openxmlformats.org/officeDocument/2006/relationships/hyperlink" Target="http://ust-tarkskiy.ru/novosti.html?start=11" TargetMode="External"/><Relationship Id="rId582" Type="http://schemas.openxmlformats.org/officeDocument/2006/relationships/hyperlink" Target="http://admselenga.ru/uoda/opizkh/" TargetMode="External"/><Relationship Id="rId638" Type="http://schemas.openxmlformats.org/officeDocument/2006/relationships/hyperlink" Target="http://bauntrb.ru/info/komfortnaya-gorodskaya-sreda-.php" TargetMode="External"/><Relationship Id="rId3" Type="http://schemas.openxmlformats.org/officeDocument/2006/relationships/hyperlink" Target="http://www.novoaltaysk.ru/files/post_adm/pril_364_31.03.2017.doc" TargetMode="External"/><Relationship Id="rId235" Type="http://schemas.openxmlformats.org/officeDocument/2006/relationships/hyperlink" Target="https://yadi.sk/i/mtDPC_kF3GQDbm" TargetMode="External"/><Relationship Id="rId277" Type="http://schemas.openxmlformats.org/officeDocument/2006/relationships/hyperlink" Target="http://bogotolcity.ru/administration/formirovanie-sovremennoi-gorodskoi-sredy/proekty" TargetMode="External"/><Relationship Id="rId400" Type="http://schemas.openxmlformats.org/officeDocument/2006/relationships/hyperlink" Target="http://admdorogino.ru/" TargetMode="External"/><Relationship Id="rId442" Type="http://schemas.openxmlformats.org/officeDocument/2006/relationships/hyperlink" Target="http://novovar.omskportal.ru/ru/municipal/localAuthList/3-52-241-1/poseleniya/bolshegrivskoe_gorodskoe/celevye_programmy/GorSreda/PageContent/0/body_files/file2/4.pdf" TargetMode="External"/><Relationship Id="rId484" Type="http://schemas.openxmlformats.org/officeDocument/2006/relationships/hyperlink" Target="http://tara.omskportal.ru/ru/municipal/localAuthList/3-52-254-1/poseleniya/tarskoe_gorodskoe/otrasli/sovr_gor_sr/PageContent/0/body_files/file1/&#1087;&#1086;&#1076;&#1087;&#1088;&#1086;&#1075;&#1088;&#1072;&#1084;&#1084;&#1072;.pdf" TargetMode="External"/><Relationship Id="rId705" Type="http://schemas.openxmlformats.org/officeDocument/2006/relationships/hyperlink" Target="http://admzgem.ru/postanovleniya_glavy/one-13886.html" TargetMode="External"/><Relationship Id="rId137" Type="http://schemas.openxmlformats.org/officeDocument/2006/relationships/hyperlink" Target="http://www.gorod-shelehov.ru/regulatory/postanovleniya/pa-2017.php" TargetMode="External"/><Relationship Id="rId302" Type="http://schemas.openxmlformats.org/officeDocument/2006/relationships/hyperlink" Target="http://nazarovograd.ru/documents/2017/03/10/%D0%BE%D0%B1-%D1%83%D1%82%D0%B2%D0%B5%D1%80%D0%B6%D0%B4%D0%B5%D0%BD%D0%B8%D0%B8-%D0%BF%D0%BE%D1%80%D1%8F%D0%B4%D0%BA%D0%B0-%D0%BF%D1%80%D0%B5%D0%B4%D1%81%D1%82%D0%B0%D0%B2%D0%BB%D0%B5%D0%BD%D0%B8/" TargetMode="External"/><Relationship Id="rId344" Type="http://schemas.openxmlformats.org/officeDocument/2006/relationships/hyperlink" Target="http://www.admkupino.ru/legal_acts.php?id_npas=2&amp;razdel=legal_acts" TargetMode="External"/><Relationship Id="rId691" Type="http://schemas.openxmlformats.org/officeDocument/2006/relationships/hyperlink" Target="http://shiras.ru/wp-content/uploads/2017/03/%D0%9F%D1%80%D0%BE%D0%B5%D0%BA%D1%82-%D0%BF%D1%80%D0%BE%D0%B3%D1%80%D0%B0%D0%BC%D0%BC%D1%8B.doc" TargetMode="External"/><Relationship Id="rId747" Type="http://schemas.openxmlformats.org/officeDocument/2006/relationships/hyperlink" Target="http://www.msp.tomskinvest.ru/resolution.html" TargetMode="External"/><Relationship Id="rId41" Type="http://schemas.openxmlformats.org/officeDocument/2006/relationships/hyperlink" Target="http://rubadm.ru/sites/default/files/ot_31.03.2017_no_939.doc" TargetMode="External"/><Relationship Id="rId83" Type="http://schemas.openxmlformats.org/officeDocument/2006/relationships/hyperlink" Target="http://&#1095;&#1077;&#1088;&#1085;&#1099;&#1096;&#1077;&#1074;&#1089;&#1082;.&#1079;&#1072;&#1073;&#1072;&#1081;&#1082;&#1072;&#1083;&#1100;&#1089;&#1082;&#1080;&#1081;&#1082;&#1088;&#1072;&#1081;.&#1088;&#1092;/selskie_poseleniya/gorodskoe_poselenie_jirekenskoe/formirovanie_blagopriyatnoy_gorodskoy_sredy_na_territorii_gp_jirekenskoe.html" TargetMode="External"/><Relationship Id="rId179" Type="http://schemas.openxmlformats.org/officeDocument/2006/relationships/hyperlink" Target="http://www.pearlkuz.ru/index.php/component/comsp/?controller=law&amp;type=2&amp;Itemid=393" TargetMode="External"/><Relationship Id="rId386" Type="http://schemas.openxmlformats.org/officeDocument/2006/relationships/hyperlink" Target="http://sovet.vengerovo.ru/?m=postanovleniya-administracii&amp;y=2017" TargetMode="External"/><Relationship Id="rId551" Type="http://schemas.openxmlformats.org/officeDocument/2006/relationships/hyperlink" Target="http://novovar.omskportal.ru/ru/municipal/localAuthList/3-52-241-1/poseleniya/novovarshavskoe_gorodskoe/normotvorch/prav_akty/PageContent/0/body_files/file72/47.pdf" TargetMode="External"/><Relationship Id="rId593" Type="http://schemas.openxmlformats.org/officeDocument/2006/relationships/hyperlink" Target="https://kurumkan.org/district/news/1086/" TargetMode="External"/><Relationship Id="rId607" Type="http://schemas.openxmlformats.org/officeDocument/2006/relationships/hyperlink" Target="http://admhrn.sdep.ru/work_omsu/program" TargetMode="External"/><Relationship Id="rId649" Type="http://schemas.openxmlformats.org/officeDocument/2006/relationships/hyperlink" Target="http://sb-rayon.ru/normativnyie-pravovyie-aktyi/2017-god/918-mart.html" TargetMode="External"/><Relationship Id="rId190" Type="http://schemas.openxmlformats.org/officeDocument/2006/relationships/hyperlink" Target="http://admtopki.ru/formirovanie-sovremennoj-gorodskoj-sredy" TargetMode="External"/><Relationship Id="rId204" Type="http://schemas.openxmlformats.org/officeDocument/2006/relationships/hyperlink" Target="http://www.shahter.ru/v/73_2017.zip" TargetMode="External"/><Relationship Id="rId246" Type="http://schemas.openxmlformats.org/officeDocument/2006/relationships/hyperlink" Target="http://www.eniseysk.com./city/9874/srela/index.php?sphrase_id=4465673" TargetMode="External"/><Relationship Id="rId288" Type="http://schemas.openxmlformats.org/officeDocument/2006/relationships/hyperlink" Target="http://sosnovoborsk-city.ru/city/proekt-g-/normativnye-dokumenty" TargetMode="External"/><Relationship Id="rId411" Type="http://schemas.openxmlformats.org/officeDocument/2006/relationships/hyperlink" Target="http://pravo.omskportal.ru/ru/pravo/omsu/02/poselen/0211/npa/2017/03/28/1490690389545/PageContent/0/file/OSozdaniiObshKomissiiPoDvorovTerritoriyam.pdf" TargetMode="External"/><Relationship Id="rId453" Type="http://schemas.openxmlformats.org/officeDocument/2006/relationships/hyperlink" Target="http://bogoslovkaomr.ru/tselevye-programmy.html" TargetMode="External"/><Relationship Id="rId509" Type="http://schemas.openxmlformats.org/officeDocument/2006/relationships/hyperlink" Target="http://novovar.omskportal.ru/ru/municipal/localAuthList/3-52-241-1/poseleniya/bolshegrivskoe_gorodskoe/celevye_programmy/GorSreda/PageContent/0/body_files/file1/3.pdf" TargetMode="External"/><Relationship Id="rId660" Type="http://schemas.openxmlformats.org/officeDocument/2006/relationships/hyperlink" Target="http://ak-dovurakadm.wixsite.com/mysite/sobranie-zhitelej-po-vyboru-blagous" TargetMode="External"/><Relationship Id="rId106" Type="http://schemas.openxmlformats.org/officeDocument/2006/relationships/hyperlink" Target="https://fkgs.admirk.ru/docs.html" TargetMode="External"/><Relationship Id="rId313" Type="http://schemas.openxmlformats.org/officeDocument/2006/relationships/hyperlink" Target="http://adm-karasuk.ru/aktualno/formirovanie-komfortnoy-gorodskoy-sredy/" TargetMode="External"/><Relationship Id="rId495" Type="http://schemas.openxmlformats.org/officeDocument/2006/relationships/hyperlink" Target="http://bolu.omskportal.ru/ru/municipal/localAuthList/3-52-206-1/poseleniya/bolsheukovskoe/celevye_programmy/programma1/PageContent/0/body_files/file2/postan%2024-p.pdf" TargetMode="External"/><Relationship Id="rId716" Type="http://schemas.openxmlformats.org/officeDocument/2006/relationships/hyperlink" Target="http://admstrj.tomsk.ru/naseleniyu/blagoustrojstv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6"/>
  <sheetViews>
    <sheetView tabSelected="1" zoomScale="71" zoomScaleNormal="71" workbookViewId="0">
      <pane xSplit="5" ySplit="5" topLeftCell="F255" activePane="bottomRight" state="frozen"/>
      <selection pane="topRight" activeCell="F1" sqref="F1"/>
      <selection pane="bottomLeft" activeCell="A6" sqref="A6"/>
      <selection pane="bottomRight" activeCell="J4" sqref="J4:K5"/>
    </sheetView>
  </sheetViews>
  <sheetFormatPr defaultRowHeight="15" x14ac:dyDescent="0.25"/>
  <cols>
    <col min="1" max="1" width="6" style="3" customWidth="1"/>
    <col min="2" max="2" width="22.42578125" style="9" customWidth="1"/>
    <col min="3" max="3" width="14.5703125" style="4" customWidth="1"/>
    <col min="4" max="4" width="21.5703125" style="4" customWidth="1"/>
    <col min="5" max="5" width="10.85546875" style="4" customWidth="1"/>
    <col min="6" max="6" width="13" style="4" customWidth="1"/>
    <col min="7" max="7" width="17.42578125" style="4" customWidth="1"/>
    <col min="8" max="8" width="8.42578125" style="4" customWidth="1"/>
    <col min="9" max="9" width="13.5703125" style="1" customWidth="1"/>
    <col min="10" max="10" width="27.7109375" style="1" bestFit="1" customWidth="1"/>
    <col min="11" max="11" width="3" style="1" customWidth="1"/>
    <col min="12" max="12" width="29.140625" style="21" hidden="1" customWidth="1"/>
    <col min="13" max="13" width="33.28515625" style="21" hidden="1" customWidth="1"/>
    <col min="14" max="14" width="33.28515625" style="1" hidden="1" customWidth="1"/>
    <col min="15" max="15" width="45.28515625" style="1" hidden="1" customWidth="1"/>
    <col min="16" max="16" width="31.5703125" style="1" hidden="1" customWidth="1"/>
    <col min="17" max="17" width="30.5703125" style="1" hidden="1" customWidth="1"/>
    <col min="18" max="18" width="48.140625" style="1" hidden="1" customWidth="1"/>
    <col min="19" max="16384" width="9.140625" style="1"/>
  </cols>
  <sheetData>
    <row r="1" spans="1:18" ht="31.9" customHeight="1" x14ac:dyDescent="0.25">
      <c r="A1" s="108" t="s">
        <v>641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8"/>
      <c r="N1" s="98"/>
      <c r="O1" s="98"/>
    </row>
    <row r="3" spans="1:18" ht="111.75" customHeight="1" x14ac:dyDescent="0.25">
      <c r="A3" s="111" t="s">
        <v>655</v>
      </c>
      <c r="B3" s="110" t="s">
        <v>654</v>
      </c>
      <c r="C3" s="110" t="s">
        <v>648</v>
      </c>
      <c r="D3" s="110"/>
      <c r="E3" s="110"/>
      <c r="F3" s="110" t="s">
        <v>647</v>
      </c>
      <c r="G3" s="110"/>
      <c r="H3" s="110"/>
      <c r="I3" s="110" t="s">
        <v>644</v>
      </c>
      <c r="J3" s="110"/>
      <c r="K3" s="110"/>
      <c r="L3" s="117" t="s">
        <v>656</v>
      </c>
      <c r="M3" s="116"/>
      <c r="N3" s="116"/>
      <c r="O3" s="116"/>
      <c r="P3" s="116"/>
      <c r="Q3" s="116"/>
      <c r="R3" s="116"/>
    </row>
    <row r="4" spans="1:18" ht="84.75" customHeight="1" x14ac:dyDescent="0.25">
      <c r="A4" s="111"/>
      <c r="B4" s="110"/>
      <c r="C4" s="110" t="s">
        <v>642</v>
      </c>
      <c r="D4" s="112" t="s">
        <v>646</v>
      </c>
      <c r="E4" s="113"/>
      <c r="F4" s="110" t="s">
        <v>645</v>
      </c>
      <c r="G4" s="112" t="s">
        <v>643</v>
      </c>
      <c r="H4" s="113"/>
      <c r="I4" s="110" t="s">
        <v>642</v>
      </c>
      <c r="J4" s="112" t="s">
        <v>643</v>
      </c>
      <c r="K4" s="113"/>
      <c r="L4" s="117"/>
      <c r="M4" s="116"/>
      <c r="N4" s="116"/>
      <c r="O4" s="116"/>
      <c r="P4" s="116"/>
      <c r="Q4" s="116"/>
      <c r="R4" s="116"/>
    </row>
    <row r="5" spans="1:18" s="2" customFormat="1" ht="225.6" customHeight="1" x14ac:dyDescent="0.25">
      <c r="A5" s="111"/>
      <c r="B5" s="110"/>
      <c r="C5" s="110"/>
      <c r="D5" s="114"/>
      <c r="E5" s="115"/>
      <c r="F5" s="110"/>
      <c r="G5" s="114"/>
      <c r="H5" s="115"/>
      <c r="I5" s="110"/>
      <c r="J5" s="114"/>
      <c r="K5" s="115"/>
      <c r="L5" s="117"/>
      <c r="M5" s="7" t="s">
        <v>178</v>
      </c>
      <c r="N5" s="7" t="s">
        <v>674</v>
      </c>
      <c r="O5" s="7" t="s">
        <v>636</v>
      </c>
      <c r="P5" s="85" t="s">
        <v>637</v>
      </c>
      <c r="Q5" s="85" t="s">
        <v>638</v>
      </c>
      <c r="R5" s="85" t="s">
        <v>639</v>
      </c>
    </row>
    <row r="6" spans="1:18" s="2" customFormat="1" ht="168.75" hidden="1" x14ac:dyDescent="0.25">
      <c r="A6" s="22"/>
      <c r="B6" s="35" t="s">
        <v>179</v>
      </c>
      <c r="C6" s="36">
        <f t="shared" ref="C6:K6" si="0">C7+C22+C36+C52+C78+C96+C132+C179+C181+C204+C211+C234</f>
        <v>5247124.1322818194</v>
      </c>
      <c r="D6" s="36">
        <f t="shared" si="0"/>
        <v>3877800.4013926364</v>
      </c>
      <c r="E6" s="36">
        <f t="shared" si="0"/>
        <v>1369323.7308891818</v>
      </c>
      <c r="F6" s="36">
        <f t="shared" si="0"/>
        <v>117359.87499999999</v>
      </c>
      <c r="G6" s="36">
        <f t="shared" si="0"/>
        <v>85620.808630000014</v>
      </c>
      <c r="H6" s="36">
        <f t="shared" si="0"/>
        <v>31740.04837</v>
      </c>
      <c r="I6" s="36">
        <f t="shared" si="0"/>
        <v>5129763.2752818186</v>
      </c>
      <c r="J6" s="36">
        <f t="shared" si="0"/>
        <v>3792179.5927626374</v>
      </c>
      <c r="K6" s="36">
        <f t="shared" si="0"/>
        <v>1337583.6825191819</v>
      </c>
      <c r="L6" s="73" t="s">
        <v>610</v>
      </c>
      <c r="M6" s="36">
        <f>M7+M22+M36+M52+M78+M96+M132+M179+M181+M204+M211+M234</f>
        <v>13402.159000000005</v>
      </c>
      <c r="N6" s="35">
        <f>N7+N22+N36+N52+N78+N132+N181+N204+N211+N234</f>
        <v>61</v>
      </c>
      <c r="O6" s="83" t="s">
        <v>635</v>
      </c>
      <c r="P6" s="83" t="s">
        <v>632</v>
      </c>
      <c r="Q6" s="83" t="s">
        <v>632</v>
      </c>
      <c r="R6" s="83" t="s">
        <v>634</v>
      </c>
    </row>
    <row r="7" spans="1:18" s="6" customFormat="1" ht="119.25" hidden="1" customHeight="1" x14ac:dyDescent="0.25">
      <c r="A7" s="23" t="s">
        <v>672</v>
      </c>
      <c r="B7" s="8" t="s">
        <v>657</v>
      </c>
      <c r="C7" s="32">
        <f t="shared" ref="C7:C38" si="1">D7+E7</f>
        <v>580137.94000000006</v>
      </c>
      <c r="D7" s="32">
        <f>G7+J7</f>
        <v>527925.52</v>
      </c>
      <c r="E7" s="32">
        <f>H7+K7</f>
        <v>52212.42</v>
      </c>
      <c r="F7" s="32">
        <f t="shared" ref="F7:K7" si="2">SUM(F8:F21)</f>
        <v>12947.389999999998</v>
      </c>
      <c r="G7" s="32">
        <f t="shared" si="2"/>
        <v>11782.119999999999</v>
      </c>
      <c r="H7" s="32">
        <f t="shared" si="2"/>
        <v>1165.2700000000002</v>
      </c>
      <c r="I7" s="32">
        <f t="shared" si="2"/>
        <v>567190.55000000005</v>
      </c>
      <c r="J7" s="32">
        <f t="shared" si="2"/>
        <v>516143.4</v>
      </c>
      <c r="K7" s="32">
        <f t="shared" si="2"/>
        <v>51047.15</v>
      </c>
      <c r="L7" s="72" t="s">
        <v>673</v>
      </c>
      <c r="M7" s="32">
        <f>SUM(M8:M21)</f>
        <v>1256.3450000000003</v>
      </c>
      <c r="N7" s="82">
        <v>5</v>
      </c>
      <c r="O7" s="81" t="s">
        <v>611</v>
      </c>
      <c r="P7" s="81" t="s">
        <v>611</v>
      </c>
      <c r="Q7" s="81" t="s">
        <v>611</v>
      </c>
      <c r="R7" s="81" t="s">
        <v>611</v>
      </c>
    </row>
    <row r="8" spans="1:18" s="2" customFormat="1" ht="21" hidden="1" customHeight="1" x14ac:dyDescent="0.25">
      <c r="A8" s="24" t="s">
        <v>672</v>
      </c>
      <c r="B8" s="10" t="s">
        <v>658</v>
      </c>
      <c r="C8" s="33">
        <f t="shared" si="1"/>
        <v>18378.22</v>
      </c>
      <c r="D8" s="34">
        <f>G8+J8</f>
        <v>16724.18</v>
      </c>
      <c r="E8" s="34">
        <f>H8+K8</f>
        <v>1654.04</v>
      </c>
      <c r="F8" s="29">
        <f>G8+H8</f>
        <v>590.87</v>
      </c>
      <c r="G8" s="34">
        <v>537.69000000000005</v>
      </c>
      <c r="H8" s="34">
        <v>53.18</v>
      </c>
      <c r="I8" s="29">
        <f t="shared" ref="I8:I17" si="3">J8+K8</f>
        <v>17787.349999999999</v>
      </c>
      <c r="J8" s="34">
        <v>16186.49</v>
      </c>
      <c r="K8" s="34">
        <v>1600.86</v>
      </c>
      <c r="L8" s="78"/>
      <c r="M8" s="30">
        <v>28.527999999999999</v>
      </c>
      <c r="N8" s="31" t="s">
        <v>180</v>
      </c>
      <c r="O8" s="37" t="s">
        <v>181</v>
      </c>
      <c r="P8" s="37" t="s">
        <v>182</v>
      </c>
      <c r="Q8" s="37" t="s">
        <v>182</v>
      </c>
      <c r="R8" s="37" t="s">
        <v>182</v>
      </c>
    </row>
    <row r="9" spans="1:18" ht="15.75" hidden="1" customHeight="1" x14ac:dyDescent="0.25">
      <c r="A9" s="25" t="s">
        <v>676</v>
      </c>
      <c r="B9" s="10" t="s">
        <v>659</v>
      </c>
      <c r="C9" s="33">
        <f t="shared" si="1"/>
        <v>236148.06</v>
      </c>
      <c r="D9" s="34">
        <f t="shared" ref="D9:D21" si="4">G9+J9</f>
        <v>214894.73</v>
      </c>
      <c r="E9" s="34">
        <f t="shared" ref="E9:E40" si="5">H9+K9</f>
        <v>21253.33</v>
      </c>
      <c r="F9" s="29"/>
      <c r="G9" s="34"/>
      <c r="H9" s="34"/>
      <c r="I9" s="29">
        <f t="shared" si="3"/>
        <v>236148.06</v>
      </c>
      <c r="J9" s="34">
        <v>214894.73</v>
      </c>
      <c r="K9" s="34">
        <v>21253.33</v>
      </c>
      <c r="L9" s="78"/>
      <c r="M9" s="30">
        <v>655.61300000000006</v>
      </c>
      <c r="N9" s="31"/>
      <c r="O9" s="37" t="s">
        <v>183</v>
      </c>
      <c r="P9" s="37" t="s">
        <v>184</v>
      </c>
      <c r="Q9" s="37" t="s">
        <v>184</v>
      </c>
      <c r="R9" s="37" t="s">
        <v>184</v>
      </c>
    </row>
    <row r="10" spans="1:18" ht="36" hidden="1" x14ac:dyDescent="0.25">
      <c r="A10" s="24" t="s">
        <v>152</v>
      </c>
      <c r="B10" s="10" t="s">
        <v>660</v>
      </c>
      <c r="C10" s="33">
        <f t="shared" si="1"/>
        <v>4142.1100000000006</v>
      </c>
      <c r="D10" s="34">
        <f t="shared" si="4"/>
        <v>3769.32</v>
      </c>
      <c r="E10" s="34">
        <f t="shared" si="5"/>
        <v>372.79</v>
      </c>
      <c r="F10" s="29">
        <f t="shared" ref="F10:F16" si="6">G10+H10</f>
        <v>142.13</v>
      </c>
      <c r="G10" s="34">
        <v>129.34</v>
      </c>
      <c r="H10" s="34">
        <v>12.79</v>
      </c>
      <c r="I10" s="29">
        <f t="shared" si="3"/>
        <v>3999.98</v>
      </c>
      <c r="J10" s="34">
        <v>3639.98</v>
      </c>
      <c r="K10" s="34">
        <v>360</v>
      </c>
      <c r="L10" s="78"/>
      <c r="M10" s="30">
        <v>15.073</v>
      </c>
      <c r="N10" s="31"/>
      <c r="O10" s="37" t="s">
        <v>185</v>
      </c>
      <c r="P10" s="37" t="s">
        <v>186</v>
      </c>
      <c r="Q10" s="37" t="s">
        <v>186</v>
      </c>
      <c r="R10" s="37" t="s">
        <v>186</v>
      </c>
    </row>
    <row r="11" spans="1:18" ht="48" hidden="1" x14ac:dyDescent="0.25">
      <c r="A11" s="25" t="s">
        <v>153</v>
      </c>
      <c r="B11" s="10" t="s">
        <v>661</v>
      </c>
      <c r="C11" s="33">
        <f t="shared" si="1"/>
        <v>137597.35</v>
      </c>
      <c r="D11" s="34">
        <f t="shared" si="4"/>
        <v>125213.59</v>
      </c>
      <c r="E11" s="34">
        <f t="shared" si="5"/>
        <v>12383.76</v>
      </c>
      <c r="F11" s="29">
        <f t="shared" si="6"/>
        <v>4423.2</v>
      </c>
      <c r="G11" s="34">
        <v>4025.11</v>
      </c>
      <c r="H11" s="34">
        <v>398.09</v>
      </c>
      <c r="I11" s="29">
        <f t="shared" si="3"/>
        <v>133174.15</v>
      </c>
      <c r="J11" s="34">
        <v>121188.48</v>
      </c>
      <c r="K11" s="34">
        <v>11985.67</v>
      </c>
      <c r="L11" s="78"/>
      <c r="M11" s="30">
        <v>213.559</v>
      </c>
      <c r="N11" s="31"/>
      <c r="O11" s="37" t="s">
        <v>187</v>
      </c>
      <c r="P11" s="37" t="s">
        <v>188</v>
      </c>
      <c r="Q11" s="37" t="s">
        <v>188</v>
      </c>
      <c r="R11" s="37" t="s">
        <v>188</v>
      </c>
    </row>
    <row r="12" spans="1:18" ht="36" hidden="1" x14ac:dyDescent="0.25">
      <c r="A12" s="24" t="s">
        <v>154</v>
      </c>
      <c r="B12" s="10" t="s">
        <v>662</v>
      </c>
      <c r="C12" s="33">
        <f t="shared" si="1"/>
        <v>18992.5</v>
      </c>
      <c r="D12" s="34">
        <f t="shared" si="4"/>
        <v>17283.18</v>
      </c>
      <c r="E12" s="34">
        <f t="shared" si="5"/>
        <v>1709.3200000000002</v>
      </c>
      <c r="F12" s="29">
        <f t="shared" si="6"/>
        <v>974.14</v>
      </c>
      <c r="G12" s="34">
        <v>886.47</v>
      </c>
      <c r="H12" s="34">
        <v>87.67</v>
      </c>
      <c r="I12" s="29">
        <f t="shared" si="3"/>
        <v>18018.36</v>
      </c>
      <c r="J12" s="34">
        <v>16396.71</v>
      </c>
      <c r="K12" s="34">
        <v>1621.65</v>
      </c>
      <c r="L12" s="78"/>
      <c r="M12" s="30">
        <v>47.033000000000001</v>
      </c>
      <c r="N12" s="31" t="s">
        <v>180</v>
      </c>
      <c r="O12" s="37" t="s">
        <v>189</v>
      </c>
      <c r="P12" s="37" t="s">
        <v>190</v>
      </c>
      <c r="Q12" s="37" t="s">
        <v>190</v>
      </c>
      <c r="R12" s="37" t="s">
        <v>190</v>
      </c>
    </row>
    <row r="13" spans="1:18" ht="24" hidden="1" x14ac:dyDescent="0.25">
      <c r="A13" s="25" t="s">
        <v>155</v>
      </c>
      <c r="B13" s="10" t="s">
        <v>663</v>
      </c>
      <c r="C13" s="33">
        <f t="shared" si="1"/>
        <v>36627.25</v>
      </c>
      <c r="D13" s="34">
        <f t="shared" si="4"/>
        <v>33330.800000000003</v>
      </c>
      <c r="E13" s="34">
        <f t="shared" si="5"/>
        <v>3296.45</v>
      </c>
      <c r="F13" s="29">
        <f t="shared" si="6"/>
        <v>1514.55</v>
      </c>
      <c r="G13" s="34">
        <v>1378.24</v>
      </c>
      <c r="H13" s="34">
        <v>136.31</v>
      </c>
      <c r="I13" s="29">
        <f t="shared" si="3"/>
        <v>35112.700000000004</v>
      </c>
      <c r="J13" s="34">
        <v>31952.560000000001</v>
      </c>
      <c r="K13" s="34">
        <v>3160.14</v>
      </c>
      <c r="L13" s="78"/>
      <c r="M13" s="30">
        <v>73.125</v>
      </c>
      <c r="N13" s="31" t="s">
        <v>180</v>
      </c>
      <c r="O13" s="37" t="s">
        <v>191</v>
      </c>
      <c r="P13" s="38" t="s">
        <v>192</v>
      </c>
      <c r="Q13" s="38" t="s">
        <v>192</v>
      </c>
      <c r="R13" s="38" t="s">
        <v>192</v>
      </c>
    </row>
    <row r="14" spans="1:18" ht="24" hidden="1" x14ac:dyDescent="0.25">
      <c r="A14" s="24" t="s">
        <v>156</v>
      </c>
      <c r="B14" s="10" t="s">
        <v>664</v>
      </c>
      <c r="C14" s="33">
        <f t="shared" si="1"/>
        <v>90351.83</v>
      </c>
      <c r="D14" s="34">
        <f t="shared" si="4"/>
        <v>82220.160000000003</v>
      </c>
      <c r="E14" s="34">
        <f t="shared" si="5"/>
        <v>8131.67</v>
      </c>
      <c r="F14" s="29">
        <f t="shared" si="6"/>
        <v>3032.0899999999997</v>
      </c>
      <c r="G14" s="34">
        <v>2759.2</v>
      </c>
      <c r="H14" s="34">
        <v>272.89</v>
      </c>
      <c r="I14" s="29">
        <f t="shared" si="3"/>
        <v>87319.74</v>
      </c>
      <c r="J14" s="34">
        <v>79460.960000000006</v>
      </c>
      <c r="K14" s="34">
        <v>7858.78</v>
      </c>
      <c r="L14" s="78"/>
      <c r="M14" s="30">
        <v>146.39400000000001</v>
      </c>
      <c r="N14" s="31"/>
      <c r="O14" s="37" t="s">
        <v>193</v>
      </c>
      <c r="P14" s="37" t="s">
        <v>194</v>
      </c>
      <c r="Q14" s="37" t="s">
        <v>195</v>
      </c>
      <c r="R14" s="37" t="s">
        <v>196</v>
      </c>
    </row>
    <row r="15" spans="1:18" ht="24" hidden="1" x14ac:dyDescent="0.25">
      <c r="A15" s="25" t="s">
        <v>157</v>
      </c>
      <c r="B15" s="10" t="s">
        <v>665</v>
      </c>
      <c r="C15" s="33">
        <f t="shared" si="1"/>
        <v>17936.25</v>
      </c>
      <c r="D15" s="34">
        <f t="shared" si="4"/>
        <v>16321.99</v>
      </c>
      <c r="E15" s="34">
        <f t="shared" si="5"/>
        <v>1614.26</v>
      </c>
      <c r="F15" s="29">
        <f t="shared" si="6"/>
        <v>841.91</v>
      </c>
      <c r="G15" s="34">
        <v>766.14</v>
      </c>
      <c r="H15" s="34">
        <v>75.77</v>
      </c>
      <c r="I15" s="29">
        <f t="shared" si="3"/>
        <v>17094.34</v>
      </c>
      <c r="J15" s="34">
        <v>15555.85</v>
      </c>
      <c r="K15" s="34">
        <v>1538.49</v>
      </c>
      <c r="L15" s="78"/>
      <c r="M15" s="30">
        <v>40.649000000000001</v>
      </c>
      <c r="N15" s="31"/>
      <c r="O15" s="37" t="s">
        <v>197</v>
      </c>
      <c r="P15" s="37" t="s">
        <v>198</v>
      </c>
      <c r="Q15" s="37" t="s">
        <v>198</v>
      </c>
      <c r="R15" s="37" t="s">
        <v>198</v>
      </c>
    </row>
    <row r="16" spans="1:18" ht="15.75" hidden="1" x14ac:dyDescent="0.25">
      <c r="A16" s="24" t="s">
        <v>158</v>
      </c>
      <c r="B16" s="10" t="s">
        <v>666</v>
      </c>
      <c r="C16" s="33">
        <f t="shared" si="1"/>
        <v>13888.320000000002</v>
      </c>
      <c r="D16" s="34">
        <f t="shared" si="4"/>
        <v>12638.37</v>
      </c>
      <c r="E16" s="34">
        <f t="shared" si="5"/>
        <v>1249.95</v>
      </c>
      <c r="F16" s="29">
        <f t="shared" si="6"/>
        <v>374.54999999999995</v>
      </c>
      <c r="G16" s="34">
        <v>340.84</v>
      </c>
      <c r="H16" s="34">
        <v>33.71</v>
      </c>
      <c r="I16" s="29">
        <f t="shared" si="3"/>
        <v>13513.77</v>
      </c>
      <c r="J16" s="34">
        <v>12297.53</v>
      </c>
      <c r="K16" s="34">
        <v>1216.24</v>
      </c>
      <c r="L16" s="78"/>
      <c r="M16" s="30">
        <v>18.084</v>
      </c>
      <c r="N16" s="31" t="s">
        <v>180</v>
      </c>
      <c r="O16" s="37" t="s">
        <v>199</v>
      </c>
      <c r="P16" s="37" t="s">
        <v>200</v>
      </c>
      <c r="Q16" s="37" t="s">
        <v>200</v>
      </c>
      <c r="R16" s="37" t="s">
        <v>200</v>
      </c>
    </row>
    <row r="17" spans="1:18" ht="27" hidden="1" customHeight="1" x14ac:dyDescent="0.25">
      <c r="A17" s="25" t="s">
        <v>159</v>
      </c>
      <c r="B17" s="10" t="s">
        <v>667</v>
      </c>
      <c r="C17" s="33">
        <f t="shared" si="1"/>
        <v>2386.65</v>
      </c>
      <c r="D17" s="34">
        <f t="shared" si="4"/>
        <v>2171.85</v>
      </c>
      <c r="E17" s="34">
        <f t="shared" si="5"/>
        <v>214.8</v>
      </c>
      <c r="F17" s="29"/>
      <c r="G17" s="34"/>
      <c r="H17" s="34"/>
      <c r="I17" s="29">
        <f t="shared" si="3"/>
        <v>2386.65</v>
      </c>
      <c r="J17" s="34">
        <v>2171.85</v>
      </c>
      <c r="K17" s="34">
        <v>214.8</v>
      </c>
      <c r="L17" s="78"/>
      <c r="M17" s="30">
        <v>11.807</v>
      </c>
      <c r="N17" s="31"/>
      <c r="O17" s="37" t="s">
        <v>201</v>
      </c>
      <c r="P17" s="37" t="s">
        <v>202</v>
      </c>
      <c r="Q17" s="37" t="s">
        <v>202</v>
      </c>
      <c r="R17" s="37" t="s">
        <v>202</v>
      </c>
    </row>
    <row r="18" spans="1:18" ht="31.5" hidden="1" x14ac:dyDescent="0.25">
      <c r="A18" s="24" t="s">
        <v>160</v>
      </c>
      <c r="B18" s="10" t="s">
        <v>668</v>
      </c>
      <c r="C18" s="33">
        <f t="shared" si="1"/>
        <v>252.5</v>
      </c>
      <c r="D18" s="34">
        <f t="shared" si="4"/>
        <v>229.77</v>
      </c>
      <c r="E18" s="34">
        <f t="shared" si="5"/>
        <v>22.73</v>
      </c>
      <c r="F18" s="29">
        <f>G18+H18</f>
        <v>252.5</v>
      </c>
      <c r="G18" s="34">
        <v>229.77</v>
      </c>
      <c r="H18" s="34">
        <v>22.73</v>
      </c>
      <c r="I18" s="29"/>
      <c r="J18" s="34"/>
      <c r="K18" s="34"/>
      <c r="L18" s="78"/>
      <c r="M18" s="30"/>
      <c r="N18" s="31"/>
      <c r="O18" s="39"/>
      <c r="P18" s="39"/>
      <c r="Q18" s="39"/>
      <c r="R18" s="40"/>
    </row>
    <row r="19" spans="1:18" ht="47.25" hidden="1" x14ac:dyDescent="0.25">
      <c r="A19" s="25" t="s">
        <v>161</v>
      </c>
      <c r="B19" s="10" t="s">
        <v>669</v>
      </c>
      <c r="C19" s="33">
        <f t="shared" si="1"/>
        <v>113.89</v>
      </c>
      <c r="D19" s="34">
        <f t="shared" si="4"/>
        <v>103.64</v>
      </c>
      <c r="E19" s="34">
        <f t="shared" si="5"/>
        <v>10.25</v>
      </c>
      <c r="F19" s="29">
        <f>G19+H19</f>
        <v>113.89</v>
      </c>
      <c r="G19" s="34">
        <v>103.64</v>
      </c>
      <c r="H19" s="34">
        <v>10.25</v>
      </c>
      <c r="I19" s="29"/>
      <c r="J19" s="34"/>
      <c r="K19" s="34"/>
      <c r="L19" s="78"/>
      <c r="M19" s="30"/>
      <c r="N19" s="31"/>
      <c r="O19" s="39"/>
      <c r="P19" s="39"/>
      <c r="Q19" s="39"/>
      <c r="R19" s="40"/>
    </row>
    <row r="20" spans="1:18" ht="31.5" hidden="1" x14ac:dyDescent="0.25">
      <c r="A20" s="24" t="s">
        <v>162</v>
      </c>
      <c r="B20" s="10" t="s">
        <v>670</v>
      </c>
      <c r="C20" s="33">
        <f t="shared" si="1"/>
        <v>687.56</v>
      </c>
      <c r="D20" s="34">
        <f t="shared" si="4"/>
        <v>625.67999999999995</v>
      </c>
      <c r="E20" s="34">
        <f t="shared" si="5"/>
        <v>61.88</v>
      </c>
      <c r="F20" s="29">
        <f>G20+H20</f>
        <v>687.56</v>
      </c>
      <c r="G20" s="34">
        <v>625.67999999999995</v>
      </c>
      <c r="H20" s="34">
        <v>61.88</v>
      </c>
      <c r="I20" s="29"/>
      <c r="J20" s="34"/>
      <c r="K20" s="34"/>
      <c r="L20" s="78"/>
      <c r="M20" s="30"/>
      <c r="N20" s="31"/>
      <c r="O20" s="39"/>
      <c r="P20" s="39"/>
      <c r="Q20" s="39"/>
      <c r="R20" s="40"/>
    </row>
    <row r="21" spans="1:18" ht="63" hidden="1" x14ac:dyDescent="0.25">
      <c r="A21" s="25" t="s">
        <v>163</v>
      </c>
      <c r="B21" s="10" t="s">
        <v>671</v>
      </c>
      <c r="C21" s="33">
        <f t="shared" si="1"/>
        <v>2635.4500000000003</v>
      </c>
      <c r="D21" s="34">
        <f t="shared" si="4"/>
        <v>2398.2600000000002</v>
      </c>
      <c r="E21" s="34">
        <f t="shared" si="5"/>
        <v>237.19</v>
      </c>
      <c r="F21" s="29"/>
      <c r="G21" s="34"/>
      <c r="H21" s="34"/>
      <c r="I21" s="29">
        <f>J21+K21</f>
        <v>2635.4500000000003</v>
      </c>
      <c r="J21" s="34">
        <v>2398.2600000000002</v>
      </c>
      <c r="K21" s="34">
        <v>237.19</v>
      </c>
      <c r="L21" s="77"/>
      <c r="M21" s="29">
        <v>6.48</v>
      </c>
      <c r="N21" s="31" t="s">
        <v>180</v>
      </c>
      <c r="O21" s="37" t="s">
        <v>203</v>
      </c>
      <c r="P21" s="37" t="s">
        <v>204</v>
      </c>
      <c r="Q21" s="37" t="s">
        <v>205</v>
      </c>
      <c r="R21" s="37" t="s">
        <v>205</v>
      </c>
    </row>
    <row r="22" spans="1:18" ht="291.75" hidden="1" customHeight="1" x14ac:dyDescent="0.25">
      <c r="A22" s="26" t="s">
        <v>676</v>
      </c>
      <c r="B22" s="8" t="s">
        <v>675</v>
      </c>
      <c r="C22" s="32">
        <f t="shared" si="1"/>
        <v>241276.62199999997</v>
      </c>
      <c r="D22" s="32">
        <f>G22+J22</f>
        <v>224387.22199999998</v>
      </c>
      <c r="E22" s="32">
        <f t="shared" si="5"/>
        <v>16889.399999999998</v>
      </c>
      <c r="F22" s="32">
        <f t="shared" ref="F22:K22" si="7">SUM(F23:F35)</f>
        <v>3444.0219999999999</v>
      </c>
      <c r="G22" s="32">
        <f t="shared" si="7"/>
        <v>3202.922</v>
      </c>
      <c r="H22" s="32">
        <f t="shared" si="7"/>
        <v>241.1</v>
      </c>
      <c r="I22" s="32">
        <f t="shared" si="7"/>
        <v>237832.60000000003</v>
      </c>
      <c r="J22" s="32">
        <f t="shared" si="7"/>
        <v>221184.3</v>
      </c>
      <c r="K22" s="32">
        <f t="shared" si="7"/>
        <v>16648.3</v>
      </c>
      <c r="L22" s="74" t="s">
        <v>139</v>
      </c>
      <c r="M22" s="32">
        <f>SUM(M23:M35)</f>
        <v>489.69700000000012</v>
      </c>
      <c r="N22" s="82">
        <v>8</v>
      </c>
      <c r="O22" s="82" t="s">
        <v>631</v>
      </c>
      <c r="P22" s="82" t="s">
        <v>631</v>
      </c>
      <c r="Q22" s="82" t="s">
        <v>631</v>
      </c>
      <c r="R22" s="82" t="s">
        <v>633</v>
      </c>
    </row>
    <row r="23" spans="1:18" ht="30" hidden="1" customHeight="1" x14ac:dyDescent="0.25">
      <c r="A23" s="25" t="s">
        <v>164</v>
      </c>
      <c r="B23" s="5" t="s">
        <v>677</v>
      </c>
      <c r="C23" s="33">
        <f t="shared" si="1"/>
        <v>154591.19</v>
      </c>
      <c r="D23" s="34">
        <f t="shared" ref="D23:D35" si="8">G23+J23</f>
        <v>143769.79300000001</v>
      </c>
      <c r="E23" s="34">
        <f t="shared" si="5"/>
        <v>10821.397000000001</v>
      </c>
      <c r="F23" s="11"/>
      <c r="G23" s="11"/>
      <c r="H23" s="11"/>
      <c r="I23" s="29">
        <f t="shared" ref="I23:I34" si="9">J23+K23</f>
        <v>154591.19</v>
      </c>
      <c r="J23" s="29">
        <v>143769.79300000001</v>
      </c>
      <c r="K23" s="29">
        <v>10821.397000000001</v>
      </c>
      <c r="L23" s="77"/>
      <c r="M23" s="29">
        <v>343.51100000000002</v>
      </c>
      <c r="N23" s="12"/>
      <c r="O23" s="41" t="s">
        <v>206</v>
      </c>
      <c r="P23" s="41" t="s">
        <v>207</v>
      </c>
      <c r="Q23" s="41" t="s">
        <v>208</v>
      </c>
      <c r="R23" s="41" t="s">
        <v>208</v>
      </c>
    </row>
    <row r="24" spans="1:18" ht="31.5" hidden="1" x14ac:dyDescent="0.25">
      <c r="A24" s="25" t="s">
        <v>165</v>
      </c>
      <c r="B24" s="5" t="s">
        <v>678</v>
      </c>
      <c r="C24" s="33">
        <f t="shared" si="1"/>
        <v>9513.3040000000001</v>
      </c>
      <c r="D24" s="34">
        <f t="shared" si="8"/>
        <v>8847.3729999999996</v>
      </c>
      <c r="E24" s="34">
        <f t="shared" si="5"/>
        <v>665.93100000000004</v>
      </c>
      <c r="F24" s="11"/>
      <c r="G24" s="11"/>
      <c r="H24" s="11"/>
      <c r="I24" s="29">
        <f t="shared" si="9"/>
        <v>9513.3040000000001</v>
      </c>
      <c r="J24" s="29">
        <v>8847.3729999999996</v>
      </c>
      <c r="K24" s="29">
        <v>665.93100000000004</v>
      </c>
      <c r="L24" s="77"/>
      <c r="M24" s="29">
        <v>17.707999999999998</v>
      </c>
      <c r="N24" s="12"/>
      <c r="O24" s="41" t="s">
        <v>209</v>
      </c>
      <c r="P24" s="41" t="s">
        <v>209</v>
      </c>
      <c r="Q24" s="41" t="s">
        <v>209</v>
      </c>
      <c r="R24" s="41" t="s">
        <v>209</v>
      </c>
    </row>
    <row r="25" spans="1:18" ht="63.75" hidden="1" customHeight="1" x14ac:dyDescent="0.25">
      <c r="A25" s="25" t="s">
        <v>149</v>
      </c>
      <c r="B25" s="5" t="s">
        <v>679</v>
      </c>
      <c r="C25" s="33">
        <f t="shared" si="1"/>
        <v>2638.5990000000002</v>
      </c>
      <c r="D25" s="34">
        <f t="shared" si="8"/>
        <v>2453.8969999999999</v>
      </c>
      <c r="E25" s="34">
        <f t="shared" si="5"/>
        <v>184.702</v>
      </c>
      <c r="F25" s="11"/>
      <c r="G25" s="11"/>
      <c r="H25" s="11"/>
      <c r="I25" s="29">
        <f t="shared" si="9"/>
        <v>2638.5990000000002</v>
      </c>
      <c r="J25" s="29">
        <v>2453.8969999999999</v>
      </c>
      <c r="K25" s="29">
        <v>184.702</v>
      </c>
      <c r="L25" s="77"/>
      <c r="M25" s="29">
        <v>4.5659999999999998</v>
      </c>
      <c r="N25" s="31" t="s">
        <v>180</v>
      </c>
      <c r="O25" s="41" t="s">
        <v>210</v>
      </c>
      <c r="P25" s="41" t="s">
        <v>211</v>
      </c>
      <c r="Q25" s="41" t="s">
        <v>210</v>
      </c>
      <c r="R25" s="41" t="s">
        <v>210</v>
      </c>
    </row>
    <row r="26" spans="1:18" ht="94.5" hidden="1" x14ac:dyDescent="0.25">
      <c r="A26" s="25" t="s">
        <v>166</v>
      </c>
      <c r="B26" s="5" t="s">
        <v>680</v>
      </c>
      <c r="C26" s="33">
        <f t="shared" si="1"/>
        <v>7212.1729999999998</v>
      </c>
      <c r="D26" s="34">
        <f t="shared" si="8"/>
        <v>6707.32</v>
      </c>
      <c r="E26" s="34">
        <f t="shared" si="5"/>
        <v>504.85300000000001</v>
      </c>
      <c r="F26" s="11"/>
      <c r="G26" s="11"/>
      <c r="H26" s="11"/>
      <c r="I26" s="29">
        <f t="shared" si="9"/>
        <v>7212.1729999999998</v>
      </c>
      <c r="J26" s="29">
        <v>6707.32</v>
      </c>
      <c r="K26" s="29">
        <v>504.85300000000001</v>
      </c>
      <c r="L26" s="77"/>
      <c r="M26" s="29">
        <v>12.968</v>
      </c>
      <c r="N26" s="12"/>
      <c r="O26" s="41" t="s">
        <v>212</v>
      </c>
      <c r="P26" s="41" t="s">
        <v>213</v>
      </c>
      <c r="Q26" s="41" t="s">
        <v>214</v>
      </c>
      <c r="R26" s="41" t="s">
        <v>214</v>
      </c>
    </row>
    <row r="27" spans="1:18" ht="78.75" hidden="1" x14ac:dyDescent="0.25">
      <c r="A27" s="25" t="s">
        <v>167</v>
      </c>
      <c r="B27" s="5" t="s">
        <v>681</v>
      </c>
      <c r="C27" s="33">
        <f t="shared" si="1"/>
        <v>2063.6219999999998</v>
      </c>
      <c r="D27" s="34">
        <f t="shared" si="8"/>
        <v>1919.1679999999999</v>
      </c>
      <c r="E27" s="34">
        <f t="shared" si="5"/>
        <v>144.45400000000001</v>
      </c>
      <c r="F27" s="11"/>
      <c r="G27" s="11"/>
      <c r="H27" s="11"/>
      <c r="I27" s="29">
        <f t="shared" si="9"/>
        <v>2063.6219999999998</v>
      </c>
      <c r="J27" s="29">
        <v>1919.1679999999999</v>
      </c>
      <c r="K27" s="29">
        <v>144.45400000000001</v>
      </c>
      <c r="L27" s="77"/>
      <c r="M27" s="29">
        <v>2.9489999999999998</v>
      </c>
      <c r="N27" s="31" t="s">
        <v>180</v>
      </c>
      <c r="O27" s="41" t="s">
        <v>215</v>
      </c>
      <c r="P27" s="41" t="s">
        <v>216</v>
      </c>
      <c r="Q27" s="41" t="s">
        <v>216</v>
      </c>
      <c r="R27" s="41" t="s">
        <v>216</v>
      </c>
    </row>
    <row r="28" spans="1:18" ht="94.5" hidden="1" x14ac:dyDescent="0.25">
      <c r="A28" s="25" t="s">
        <v>168</v>
      </c>
      <c r="B28" s="5" t="s">
        <v>682</v>
      </c>
      <c r="C28" s="33">
        <f t="shared" si="1"/>
        <v>12121.44</v>
      </c>
      <c r="D28" s="34">
        <f t="shared" si="8"/>
        <v>11272.939</v>
      </c>
      <c r="E28" s="34">
        <f t="shared" si="5"/>
        <v>848.50099999999998</v>
      </c>
      <c r="F28" s="11"/>
      <c r="G28" s="11"/>
      <c r="H28" s="11"/>
      <c r="I28" s="29">
        <f t="shared" si="9"/>
        <v>12121.44</v>
      </c>
      <c r="J28" s="29">
        <v>11272.939</v>
      </c>
      <c r="K28" s="29">
        <v>848.50099999999998</v>
      </c>
      <c r="L28" s="77"/>
      <c r="M28" s="29">
        <v>11.406000000000001</v>
      </c>
      <c r="N28" s="31" t="s">
        <v>180</v>
      </c>
      <c r="O28" s="41" t="s">
        <v>217</v>
      </c>
      <c r="P28" s="41" t="s">
        <v>217</v>
      </c>
      <c r="Q28" s="41" t="s">
        <v>217</v>
      </c>
      <c r="R28" s="41" t="s">
        <v>217</v>
      </c>
    </row>
    <row r="29" spans="1:18" ht="110.25" hidden="1" x14ac:dyDescent="0.25">
      <c r="A29" s="25" t="s">
        <v>169</v>
      </c>
      <c r="B29" s="5" t="s">
        <v>683</v>
      </c>
      <c r="C29" s="33">
        <f t="shared" si="1"/>
        <v>19026.608</v>
      </c>
      <c r="D29" s="34">
        <f t="shared" si="8"/>
        <v>17694.744999999999</v>
      </c>
      <c r="E29" s="34">
        <f t="shared" si="5"/>
        <v>1331.8630000000001</v>
      </c>
      <c r="F29" s="11"/>
      <c r="G29" s="11"/>
      <c r="H29" s="11"/>
      <c r="I29" s="29">
        <f t="shared" si="9"/>
        <v>19026.608</v>
      </c>
      <c r="J29" s="29">
        <v>17694.744999999999</v>
      </c>
      <c r="K29" s="29">
        <v>1331.8630000000001</v>
      </c>
      <c r="L29" s="77"/>
      <c r="M29" s="29">
        <v>53.241999999999997</v>
      </c>
      <c r="N29" s="31" t="s">
        <v>180</v>
      </c>
      <c r="O29" s="41" t="s">
        <v>218</v>
      </c>
      <c r="P29" s="41" t="s">
        <v>219</v>
      </c>
      <c r="Q29" s="41" t="s">
        <v>220</v>
      </c>
      <c r="R29" s="41" t="s">
        <v>220</v>
      </c>
    </row>
    <row r="30" spans="1:18" ht="94.5" hidden="1" x14ac:dyDescent="0.25">
      <c r="A30" s="25" t="s">
        <v>170</v>
      </c>
      <c r="B30" s="5" t="s">
        <v>684</v>
      </c>
      <c r="C30" s="33">
        <f t="shared" si="1"/>
        <v>2378.326</v>
      </c>
      <c r="D30" s="34">
        <f t="shared" si="8"/>
        <v>2211.8429999999998</v>
      </c>
      <c r="E30" s="34">
        <f t="shared" si="5"/>
        <v>166.483</v>
      </c>
      <c r="F30" s="11"/>
      <c r="G30" s="11"/>
      <c r="H30" s="11"/>
      <c r="I30" s="29">
        <f t="shared" si="9"/>
        <v>2378.326</v>
      </c>
      <c r="J30" s="29">
        <v>2211.8429999999998</v>
      </c>
      <c r="K30" s="29">
        <v>166.483</v>
      </c>
      <c r="L30" s="77"/>
      <c r="M30" s="29">
        <v>3.7160000000000002</v>
      </c>
      <c r="N30" s="31" t="s">
        <v>180</v>
      </c>
      <c r="O30" s="41" t="s">
        <v>221</v>
      </c>
      <c r="P30" s="41" t="s">
        <v>221</v>
      </c>
      <c r="Q30" s="41" t="s">
        <v>221</v>
      </c>
      <c r="R30" s="41" t="s">
        <v>221</v>
      </c>
    </row>
    <row r="31" spans="1:18" ht="78.75" hidden="1" x14ac:dyDescent="0.25">
      <c r="A31" s="25" t="s">
        <v>171</v>
      </c>
      <c r="B31" s="5" t="s">
        <v>685</v>
      </c>
      <c r="C31" s="33">
        <f t="shared" si="1"/>
        <v>11948.623000000001</v>
      </c>
      <c r="D31" s="34">
        <f t="shared" si="8"/>
        <v>11112.218000000001</v>
      </c>
      <c r="E31" s="34">
        <f t="shared" si="5"/>
        <v>836.40499999999997</v>
      </c>
      <c r="F31" s="11"/>
      <c r="G31" s="11"/>
      <c r="H31" s="11"/>
      <c r="I31" s="29">
        <f t="shared" si="9"/>
        <v>11948.623000000001</v>
      </c>
      <c r="J31" s="29">
        <v>11112.218000000001</v>
      </c>
      <c r="K31" s="29">
        <v>836.40499999999997</v>
      </c>
      <c r="L31" s="77"/>
      <c r="M31" s="29">
        <v>12.298</v>
      </c>
      <c r="N31" s="31" t="s">
        <v>180</v>
      </c>
      <c r="O31" s="41" t="s">
        <v>222</v>
      </c>
      <c r="P31" s="41" t="s">
        <v>222</v>
      </c>
      <c r="Q31" s="41" t="s">
        <v>222</v>
      </c>
      <c r="R31" s="41" t="s">
        <v>222</v>
      </c>
    </row>
    <row r="32" spans="1:18" ht="78.75" hidden="1" x14ac:dyDescent="0.25">
      <c r="A32" s="25" t="s">
        <v>172</v>
      </c>
      <c r="B32" s="5" t="s">
        <v>686</v>
      </c>
      <c r="C32" s="33">
        <f t="shared" si="1"/>
        <v>4957.9960000000001</v>
      </c>
      <c r="D32" s="34">
        <f t="shared" si="8"/>
        <v>4610.9359999999997</v>
      </c>
      <c r="E32" s="34">
        <f t="shared" si="5"/>
        <v>347.06</v>
      </c>
      <c r="F32" s="11"/>
      <c r="G32" s="11"/>
      <c r="H32" s="11"/>
      <c r="I32" s="29">
        <f t="shared" si="9"/>
        <v>4957.9960000000001</v>
      </c>
      <c r="J32" s="29">
        <v>4610.9359999999997</v>
      </c>
      <c r="K32" s="29">
        <v>347.06</v>
      </c>
      <c r="L32" s="77"/>
      <c r="M32" s="29">
        <v>7.0090000000000003</v>
      </c>
      <c r="N32" s="31" t="s">
        <v>180</v>
      </c>
      <c r="O32" s="41" t="s">
        <v>223</v>
      </c>
      <c r="P32" s="41" t="s">
        <v>223</v>
      </c>
      <c r="Q32" s="41" t="s">
        <v>223</v>
      </c>
      <c r="R32" s="41" t="s">
        <v>223</v>
      </c>
    </row>
    <row r="33" spans="1:18" ht="78.75" hidden="1" x14ac:dyDescent="0.25">
      <c r="A33" s="25" t="s">
        <v>173</v>
      </c>
      <c r="B33" s="5" t="s">
        <v>687</v>
      </c>
      <c r="C33" s="33">
        <f t="shared" si="1"/>
        <v>8615.4639999999999</v>
      </c>
      <c r="D33" s="34">
        <f t="shared" si="8"/>
        <v>8012.3810000000003</v>
      </c>
      <c r="E33" s="34">
        <f t="shared" si="5"/>
        <v>603.08299999999997</v>
      </c>
      <c r="F33" s="11"/>
      <c r="G33" s="11"/>
      <c r="H33" s="11"/>
      <c r="I33" s="29">
        <f t="shared" si="9"/>
        <v>8615.4639999999999</v>
      </c>
      <c r="J33" s="29">
        <v>8012.3810000000003</v>
      </c>
      <c r="K33" s="29">
        <v>603.08299999999997</v>
      </c>
      <c r="L33" s="77"/>
      <c r="M33" s="29">
        <v>14.82</v>
      </c>
      <c r="N33" s="12"/>
      <c r="O33" s="41" t="s">
        <v>224</v>
      </c>
      <c r="P33" s="41" t="s">
        <v>225</v>
      </c>
      <c r="Q33" s="41" t="s">
        <v>225</v>
      </c>
      <c r="R33" s="41" t="s">
        <v>225</v>
      </c>
    </row>
    <row r="34" spans="1:18" ht="110.25" hidden="1" x14ac:dyDescent="0.25">
      <c r="A34" s="25" t="s">
        <v>174</v>
      </c>
      <c r="B34" s="5" t="s">
        <v>688</v>
      </c>
      <c r="C34" s="33">
        <f t="shared" si="1"/>
        <v>2765.2550000000001</v>
      </c>
      <c r="D34" s="34">
        <f t="shared" si="8"/>
        <v>2571.6869999999999</v>
      </c>
      <c r="E34" s="34">
        <f t="shared" si="5"/>
        <v>193.56800000000001</v>
      </c>
      <c r="F34" s="11"/>
      <c r="G34" s="11"/>
      <c r="H34" s="11"/>
      <c r="I34" s="29">
        <f t="shared" si="9"/>
        <v>2765.2550000000001</v>
      </c>
      <c r="J34" s="29">
        <v>2571.6869999999999</v>
      </c>
      <c r="K34" s="29">
        <v>193.56800000000001</v>
      </c>
      <c r="L34" s="77"/>
      <c r="M34" s="29">
        <v>5.5039999999999996</v>
      </c>
      <c r="N34" s="31" t="s">
        <v>180</v>
      </c>
      <c r="O34" s="41" t="s">
        <v>226</v>
      </c>
      <c r="P34" s="41" t="s">
        <v>226</v>
      </c>
      <c r="Q34" s="41" t="s">
        <v>226</v>
      </c>
      <c r="R34" s="41" t="s">
        <v>226</v>
      </c>
    </row>
    <row r="35" spans="1:18" ht="57" hidden="1" customHeight="1" x14ac:dyDescent="0.25">
      <c r="A35" s="25" t="s">
        <v>175</v>
      </c>
      <c r="B35" s="5" t="s">
        <v>689</v>
      </c>
      <c r="C35" s="33">
        <f t="shared" si="1"/>
        <v>3444.0219999999999</v>
      </c>
      <c r="D35" s="34">
        <f t="shared" si="8"/>
        <v>3202.922</v>
      </c>
      <c r="E35" s="34">
        <f t="shared" si="5"/>
        <v>241.1</v>
      </c>
      <c r="F35" s="11">
        <v>3444.0219999999999</v>
      </c>
      <c r="G35" s="11">
        <v>3202.922</v>
      </c>
      <c r="H35" s="29">
        <v>241.1</v>
      </c>
      <c r="I35" s="29"/>
      <c r="J35" s="29"/>
      <c r="K35" s="29"/>
      <c r="L35" s="77"/>
      <c r="M35" s="29"/>
      <c r="N35" s="12"/>
      <c r="O35" s="39"/>
      <c r="P35" s="39"/>
      <c r="Q35" s="39"/>
      <c r="R35" s="42" t="s">
        <v>227</v>
      </c>
    </row>
    <row r="36" spans="1:18" ht="141.75" hidden="1" customHeight="1" x14ac:dyDescent="0.25">
      <c r="A36" s="20" t="s">
        <v>149</v>
      </c>
      <c r="B36" s="17" t="s">
        <v>705</v>
      </c>
      <c r="C36" s="32">
        <f t="shared" si="1"/>
        <v>700116.41</v>
      </c>
      <c r="D36" s="32">
        <f>G36+J36</f>
        <v>469077.80999999994</v>
      </c>
      <c r="E36" s="32">
        <f t="shared" si="5"/>
        <v>231038.60000000006</v>
      </c>
      <c r="F36" s="32">
        <f t="shared" ref="F36:K36" si="10">SUM(F37:F51)</f>
        <v>24967.109999999997</v>
      </c>
      <c r="G36" s="32">
        <f t="shared" si="10"/>
        <v>16727.91</v>
      </c>
      <c r="H36" s="32">
        <f t="shared" si="10"/>
        <v>8239.1999999999989</v>
      </c>
      <c r="I36" s="32">
        <f t="shared" si="10"/>
        <v>675149.29999999981</v>
      </c>
      <c r="J36" s="32">
        <f t="shared" si="10"/>
        <v>452349.89999999997</v>
      </c>
      <c r="K36" s="32">
        <f t="shared" si="10"/>
        <v>222799.40000000005</v>
      </c>
      <c r="L36" s="76" t="s">
        <v>140</v>
      </c>
      <c r="M36" s="32">
        <f>SUM(M37:M51)</f>
        <v>1519.4300000000003</v>
      </c>
      <c r="N36" s="82">
        <v>8</v>
      </c>
      <c r="O36" s="82" t="s">
        <v>612</v>
      </c>
      <c r="P36" s="82" t="s">
        <v>612</v>
      </c>
      <c r="Q36" s="82" t="s">
        <v>612</v>
      </c>
      <c r="R36" s="82" t="s">
        <v>612</v>
      </c>
    </row>
    <row r="37" spans="1:18" ht="15.75" hidden="1" x14ac:dyDescent="0.25">
      <c r="A37" s="25" t="s">
        <v>164</v>
      </c>
      <c r="B37" s="13" t="s">
        <v>690</v>
      </c>
      <c r="C37" s="33">
        <f t="shared" si="1"/>
        <v>213763.8</v>
      </c>
      <c r="D37" s="34">
        <f t="shared" ref="D37:D51" si="11">G37+J37</f>
        <v>122347.3</v>
      </c>
      <c r="E37" s="34">
        <f t="shared" si="5"/>
        <v>91416.5</v>
      </c>
      <c r="F37" s="29"/>
      <c r="G37" s="29"/>
      <c r="H37" s="29"/>
      <c r="I37" s="29">
        <f t="shared" ref="I37:I49" si="12">J37+K37</f>
        <v>213763.8</v>
      </c>
      <c r="J37" s="29">
        <v>122347.3</v>
      </c>
      <c r="K37" s="29">
        <v>91416.5</v>
      </c>
      <c r="L37" s="77"/>
      <c r="M37" s="29">
        <v>623.41999999999996</v>
      </c>
      <c r="N37" s="12"/>
      <c r="O37" s="43" t="s">
        <v>228</v>
      </c>
      <c r="P37" s="41" t="s">
        <v>228</v>
      </c>
      <c r="Q37" s="41" t="s">
        <v>228</v>
      </c>
      <c r="R37" s="41" t="s">
        <v>228</v>
      </c>
    </row>
    <row r="38" spans="1:18" ht="60" hidden="1" x14ac:dyDescent="0.25">
      <c r="A38" s="25" t="s">
        <v>165</v>
      </c>
      <c r="B38" s="13" t="s">
        <v>691</v>
      </c>
      <c r="C38" s="33">
        <f t="shared" si="1"/>
        <v>59125.7</v>
      </c>
      <c r="D38" s="34">
        <f t="shared" si="11"/>
        <v>45631</v>
      </c>
      <c r="E38" s="34">
        <f t="shared" si="5"/>
        <v>13494.7</v>
      </c>
      <c r="F38" s="29">
        <v>5980.6</v>
      </c>
      <c r="G38" s="29">
        <v>4007</v>
      </c>
      <c r="H38" s="29">
        <v>1973.6</v>
      </c>
      <c r="I38" s="29">
        <f t="shared" si="12"/>
        <v>53145.1</v>
      </c>
      <c r="J38" s="29">
        <v>41624</v>
      </c>
      <c r="K38" s="29">
        <v>11521.1</v>
      </c>
      <c r="L38" s="77"/>
      <c r="M38" s="29">
        <v>78.569999999999993</v>
      </c>
      <c r="N38" s="31" t="s">
        <v>180</v>
      </c>
      <c r="O38" s="41" t="s">
        <v>229</v>
      </c>
      <c r="P38" s="41" t="s">
        <v>229</v>
      </c>
      <c r="Q38" s="41" t="s">
        <v>229</v>
      </c>
      <c r="R38" s="41" t="s">
        <v>229</v>
      </c>
    </row>
    <row r="39" spans="1:18" ht="15.75" hidden="1" x14ac:dyDescent="0.25">
      <c r="A39" s="25" t="s">
        <v>149</v>
      </c>
      <c r="B39" s="13" t="s">
        <v>692</v>
      </c>
      <c r="C39" s="33">
        <f t="shared" ref="C39:C70" si="13">D39+E39</f>
        <v>13452.599999999999</v>
      </c>
      <c r="D39" s="34">
        <f t="shared" si="11"/>
        <v>7081.2</v>
      </c>
      <c r="E39" s="34">
        <f t="shared" si="5"/>
        <v>6371.4</v>
      </c>
      <c r="F39" s="29">
        <v>1996.6</v>
      </c>
      <c r="G39" s="29">
        <v>1337.7</v>
      </c>
      <c r="H39" s="29">
        <v>658.9</v>
      </c>
      <c r="I39" s="29">
        <f t="shared" si="12"/>
        <v>11456</v>
      </c>
      <c r="J39" s="29">
        <v>5743.5</v>
      </c>
      <c r="K39" s="29">
        <v>5712.5</v>
      </c>
      <c r="L39" s="77"/>
      <c r="M39" s="29">
        <v>38.96</v>
      </c>
      <c r="N39" s="31" t="s">
        <v>180</v>
      </c>
      <c r="O39" s="41" t="s">
        <v>230</v>
      </c>
      <c r="P39" s="41" t="s">
        <v>231</v>
      </c>
      <c r="Q39" s="41" t="s">
        <v>232</v>
      </c>
      <c r="R39" s="41" t="s">
        <v>233</v>
      </c>
    </row>
    <row r="40" spans="1:18" ht="15.75" hidden="1" x14ac:dyDescent="0.25">
      <c r="A40" s="25" t="s">
        <v>166</v>
      </c>
      <c r="B40" s="13" t="s">
        <v>693</v>
      </c>
      <c r="C40" s="33">
        <f t="shared" si="13"/>
        <v>28766.2</v>
      </c>
      <c r="D40" s="34">
        <f t="shared" si="11"/>
        <v>22609.4</v>
      </c>
      <c r="E40" s="34">
        <f t="shared" si="5"/>
        <v>6156.8</v>
      </c>
      <c r="F40" s="29"/>
      <c r="G40" s="29"/>
      <c r="H40" s="29"/>
      <c r="I40" s="29">
        <f t="shared" si="12"/>
        <v>28766.2</v>
      </c>
      <c r="J40" s="29">
        <v>22609.4</v>
      </c>
      <c r="K40" s="29">
        <v>6156.8</v>
      </c>
      <c r="L40" s="77"/>
      <c r="M40" s="29">
        <v>41.99</v>
      </c>
      <c r="N40" s="31" t="s">
        <v>180</v>
      </c>
      <c r="O40" s="44" t="s">
        <v>234</v>
      </c>
      <c r="P40" s="44" t="s">
        <v>234</v>
      </c>
      <c r="Q40" s="44" t="s">
        <v>234</v>
      </c>
      <c r="R40" s="44" t="s">
        <v>234</v>
      </c>
    </row>
    <row r="41" spans="1:18" ht="36" hidden="1" x14ac:dyDescent="0.25">
      <c r="A41" s="25" t="s">
        <v>167</v>
      </c>
      <c r="B41" s="13" t="s">
        <v>694</v>
      </c>
      <c r="C41" s="33">
        <f t="shared" si="13"/>
        <v>20478</v>
      </c>
      <c r="D41" s="34">
        <f t="shared" si="11"/>
        <v>13530.7</v>
      </c>
      <c r="E41" s="34">
        <f t="shared" ref="E41:E72" si="14">H41+K41</f>
        <v>6947.3</v>
      </c>
      <c r="F41" s="29"/>
      <c r="G41" s="29"/>
      <c r="H41" s="29"/>
      <c r="I41" s="29">
        <f t="shared" si="12"/>
        <v>20478</v>
      </c>
      <c r="J41" s="29">
        <v>13530.7</v>
      </c>
      <c r="K41" s="29">
        <v>6947.3</v>
      </c>
      <c r="L41" s="77"/>
      <c r="M41" s="29">
        <v>47.39</v>
      </c>
      <c r="N41" s="31" t="s">
        <v>180</v>
      </c>
      <c r="O41" s="41" t="s">
        <v>235</v>
      </c>
      <c r="P41" s="41" t="s">
        <v>236</v>
      </c>
      <c r="Q41" s="41" t="s">
        <v>236</v>
      </c>
      <c r="R41" s="41" t="s">
        <v>236</v>
      </c>
    </row>
    <row r="42" spans="1:18" ht="24" hidden="1" x14ac:dyDescent="0.25">
      <c r="A42" s="25" t="s">
        <v>168</v>
      </c>
      <c r="B42" s="13" t="s">
        <v>695</v>
      </c>
      <c r="C42" s="33">
        <f t="shared" si="13"/>
        <v>29921.3</v>
      </c>
      <c r="D42" s="34">
        <f t="shared" si="11"/>
        <v>27939</v>
      </c>
      <c r="E42" s="34">
        <f t="shared" si="14"/>
        <v>1982.3</v>
      </c>
      <c r="F42" s="29"/>
      <c r="G42" s="29"/>
      <c r="H42" s="29"/>
      <c r="I42" s="29">
        <f t="shared" si="12"/>
        <v>29921.3</v>
      </c>
      <c r="J42" s="29">
        <v>27939</v>
      </c>
      <c r="K42" s="29">
        <v>1982.3</v>
      </c>
      <c r="L42" s="77"/>
      <c r="M42" s="29">
        <v>13.52</v>
      </c>
      <c r="N42" s="31" t="s">
        <v>180</v>
      </c>
      <c r="O42" s="43" t="s">
        <v>237</v>
      </c>
      <c r="P42" s="41" t="s">
        <v>237</v>
      </c>
      <c r="Q42" s="41" t="s">
        <v>237</v>
      </c>
      <c r="R42" s="41" t="s">
        <v>237</v>
      </c>
    </row>
    <row r="43" spans="1:18" ht="24" hidden="1" x14ac:dyDescent="0.25">
      <c r="A43" s="25" t="s">
        <v>169</v>
      </c>
      <c r="B43" s="13" t="s">
        <v>696</v>
      </c>
      <c r="C43" s="33">
        <f t="shared" si="13"/>
        <v>37211.300000000003</v>
      </c>
      <c r="D43" s="34">
        <f t="shared" si="11"/>
        <v>25066.9</v>
      </c>
      <c r="E43" s="34">
        <f t="shared" si="14"/>
        <v>12144.4</v>
      </c>
      <c r="F43" s="29"/>
      <c r="G43" s="29"/>
      <c r="H43" s="29"/>
      <c r="I43" s="29">
        <f t="shared" si="12"/>
        <v>37211.300000000003</v>
      </c>
      <c r="J43" s="29">
        <v>25066.9</v>
      </c>
      <c r="K43" s="29">
        <v>12144.4</v>
      </c>
      <c r="L43" s="77"/>
      <c r="M43" s="29">
        <v>82.82</v>
      </c>
      <c r="N43" s="31" t="s">
        <v>180</v>
      </c>
      <c r="O43" s="41" t="s">
        <v>238</v>
      </c>
      <c r="P43" s="41" t="s">
        <v>239</v>
      </c>
      <c r="Q43" s="41" t="s">
        <v>239</v>
      </c>
      <c r="R43" s="41" t="s">
        <v>239</v>
      </c>
    </row>
    <row r="44" spans="1:18" ht="24" hidden="1" x14ac:dyDescent="0.25">
      <c r="A44" s="25" t="s">
        <v>170</v>
      </c>
      <c r="B44" s="13" t="s">
        <v>697</v>
      </c>
      <c r="C44" s="33">
        <f t="shared" si="13"/>
        <v>49029.71</v>
      </c>
      <c r="D44" s="34">
        <f t="shared" si="11"/>
        <v>39852.31</v>
      </c>
      <c r="E44" s="34">
        <f t="shared" si="14"/>
        <v>9177.4</v>
      </c>
      <c r="F44" s="29">
        <v>4998.1099999999997</v>
      </c>
      <c r="G44" s="29">
        <v>3348.71</v>
      </c>
      <c r="H44" s="29">
        <v>1649.4</v>
      </c>
      <c r="I44" s="29">
        <f t="shared" si="12"/>
        <v>44031.6</v>
      </c>
      <c r="J44" s="29">
        <v>36503.599999999999</v>
      </c>
      <c r="K44" s="29">
        <v>7528</v>
      </c>
      <c r="L44" s="77"/>
      <c r="M44" s="29">
        <v>51.34</v>
      </c>
      <c r="N44" s="31" t="s">
        <v>180</v>
      </c>
      <c r="O44" s="43" t="s">
        <v>240</v>
      </c>
      <c r="P44" s="45" t="s">
        <v>240</v>
      </c>
      <c r="Q44" s="41" t="s">
        <v>240</v>
      </c>
      <c r="R44" s="45" t="s">
        <v>240</v>
      </c>
    </row>
    <row r="45" spans="1:18" ht="31.5" hidden="1" x14ac:dyDescent="0.25">
      <c r="A45" s="25" t="s">
        <v>171</v>
      </c>
      <c r="B45" s="13" t="s">
        <v>698</v>
      </c>
      <c r="C45" s="33">
        <f t="shared" si="13"/>
        <v>11843</v>
      </c>
      <c r="D45" s="34">
        <f t="shared" si="11"/>
        <v>8326.7999999999993</v>
      </c>
      <c r="E45" s="34">
        <f t="shared" si="14"/>
        <v>3516.2</v>
      </c>
      <c r="F45" s="29"/>
      <c r="G45" s="29"/>
      <c r="H45" s="29"/>
      <c r="I45" s="29">
        <f t="shared" si="12"/>
        <v>11843</v>
      </c>
      <c r="J45" s="29">
        <v>8326.7999999999993</v>
      </c>
      <c r="K45" s="29">
        <v>3516.2</v>
      </c>
      <c r="L45" s="77"/>
      <c r="M45" s="29">
        <v>23.98</v>
      </c>
      <c r="N45" s="31" t="s">
        <v>180</v>
      </c>
      <c r="O45" s="41" t="s">
        <v>241</v>
      </c>
      <c r="P45" s="41" t="s">
        <v>241</v>
      </c>
      <c r="Q45" s="41" t="s">
        <v>241</v>
      </c>
      <c r="R45" s="41" t="s">
        <v>241</v>
      </c>
    </row>
    <row r="46" spans="1:18" ht="36" hidden="1" x14ac:dyDescent="0.25">
      <c r="A46" s="25" t="s">
        <v>172</v>
      </c>
      <c r="B46" s="13" t="s">
        <v>699</v>
      </c>
      <c r="C46" s="33">
        <f t="shared" si="13"/>
        <v>87814</v>
      </c>
      <c r="D46" s="34">
        <f t="shared" si="11"/>
        <v>50300.3</v>
      </c>
      <c r="E46" s="34">
        <f t="shared" si="14"/>
        <v>37513.699999999997</v>
      </c>
      <c r="F46" s="29">
        <v>7533.4</v>
      </c>
      <c r="G46" s="29">
        <v>5047.3999999999996</v>
      </c>
      <c r="H46" s="29">
        <v>2486</v>
      </c>
      <c r="I46" s="29">
        <f t="shared" si="12"/>
        <v>80280.600000000006</v>
      </c>
      <c r="J46" s="29">
        <v>45252.9</v>
      </c>
      <c r="K46" s="29">
        <v>35027.699999999997</v>
      </c>
      <c r="L46" s="77"/>
      <c r="M46" s="29">
        <v>238.88</v>
      </c>
      <c r="N46" s="31"/>
      <c r="O46" s="43" t="s">
        <v>242</v>
      </c>
      <c r="P46" s="43" t="s">
        <v>242</v>
      </c>
      <c r="Q46" s="41" t="s">
        <v>242</v>
      </c>
      <c r="R46" s="43" t="s">
        <v>242</v>
      </c>
    </row>
    <row r="47" spans="1:18" ht="36" hidden="1" x14ac:dyDescent="0.25">
      <c r="A47" s="25" t="s">
        <v>173</v>
      </c>
      <c r="B47" s="13" t="s">
        <v>700</v>
      </c>
      <c r="C47" s="33">
        <f t="shared" si="13"/>
        <v>116357.70000000001</v>
      </c>
      <c r="D47" s="34">
        <f t="shared" si="11"/>
        <v>82023.3</v>
      </c>
      <c r="E47" s="34">
        <f t="shared" si="14"/>
        <v>34334.400000000001</v>
      </c>
      <c r="F47" s="29"/>
      <c r="G47" s="29"/>
      <c r="H47" s="29"/>
      <c r="I47" s="29">
        <f t="shared" si="12"/>
        <v>116357.70000000001</v>
      </c>
      <c r="J47" s="29">
        <v>82023.3</v>
      </c>
      <c r="K47" s="29">
        <v>34334.400000000001</v>
      </c>
      <c r="L47" s="77"/>
      <c r="M47" s="29">
        <v>234.15</v>
      </c>
      <c r="N47" s="31"/>
      <c r="O47" s="41" t="s">
        <v>243</v>
      </c>
      <c r="P47" s="41" t="s">
        <v>244</v>
      </c>
      <c r="Q47" s="41" t="s">
        <v>245</v>
      </c>
      <c r="R47" s="41" t="s">
        <v>245</v>
      </c>
    </row>
    <row r="48" spans="1:18" ht="15.75" hidden="1" x14ac:dyDescent="0.25">
      <c r="A48" s="25" t="s">
        <v>174</v>
      </c>
      <c r="B48" s="13" t="s">
        <v>701</v>
      </c>
      <c r="C48" s="33">
        <f t="shared" si="13"/>
        <v>15697.599999999999</v>
      </c>
      <c r="D48" s="34">
        <f t="shared" si="11"/>
        <v>11110.4</v>
      </c>
      <c r="E48" s="34">
        <f t="shared" si="14"/>
        <v>4587.2</v>
      </c>
      <c r="F48" s="29"/>
      <c r="G48" s="29"/>
      <c r="H48" s="29"/>
      <c r="I48" s="29">
        <f t="shared" si="12"/>
        <v>15697.599999999999</v>
      </c>
      <c r="J48" s="29">
        <v>11110.4</v>
      </c>
      <c r="K48" s="29">
        <v>4587.2</v>
      </c>
      <c r="L48" s="77"/>
      <c r="M48" s="29">
        <v>31.28</v>
      </c>
      <c r="N48" s="31"/>
      <c r="O48" s="41" t="s">
        <v>246</v>
      </c>
      <c r="P48" s="41" t="s">
        <v>246</v>
      </c>
      <c r="Q48" s="41" t="s">
        <v>246</v>
      </c>
      <c r="R48" s="41" t="s">
        <v>246</v>
      </c>
    </row>
    <row r="49" spans="1:18" ht="24" hidden="1" x14ac:dyDescent="0.25">
      <c r="A49" s="25" t="s">
        <v>175</v>
      </c>
      <c r="B49" s="5" t="s">
        <v>702</v>
      </c>
      <c r="C49" s="33">
        <f t="shared" si="13"/>
        <v>13576.7</v>
      </c>
      <c r="D49" s="34">
        <f t="shared" si="11"/>
        <v>11196.4</v>
      </c>
      <c r="E49" s="34">
        <f t="shared" si="14"/>
        <v>2380.3000000000002</v>
      </c>
      <c r="F49" s="29">
        <v>1379.6</v>
      </c>
      <c r="G49" s="29">
        <v>924.3</v>
      </c>
      <c r="H49" s="29">
        <v>455.3</v>
      </c>
      <c r="I49" s="29">
        <f t="shared" si="12"/>
        <v>12197.1</v>
      </c>
      <c r="J49" s="29">
        <v>10272.1</v>
      </c>
      <c r="K49" s="29">
        <v>1925</v>
      </c>
      <c r="L49" s="77"/>
      <c r="M49" s="29">
        <v>13.13</v>
      </c>
      <c r="N49" s="31"/>
      <c r="O49" s="41" t="s">
        <v>247</v>
      </c>
      <c r="P49" s="41" t="s">
        <v>248</v>
      </c>
      <c r="Q49" s="41" t="s">
        <v>248</v>
      </c>
      <c r="R49" s="41" t="s">
        <v>248</v>
      </c>
    </row>
    <row r="50" spans="1:18" ht="15.75" hidden="1" x14ac:dyDescent="0.25">
      <c r="A50" s="25" t="s">
        <v>176</v>
      </c>
      <c r="B50" s="5" t="s">
        <v>703</v>
      </c>
      <c r="C50" s="33">
        <f t="shared" si="13"/>
        <v>948.1</v>
      </c>
      <c r="D50" s="34">
        <f t="shared" si="11"/>
        <v>635.20000000000005</v>
      </c>
      <c r="E50" s="34">
        <f t="shared" si="14"/>
        <v>312.89999999999998</v>
      </c>
      <c r="F50" s="29">
        <v>948.1</v>
      </c>
      <c r="G50" s="29">
        <v>635.20000000000005</v>
      </c>
      <c r="H50" s="29">
        <v>312.89999999999998</v>
      </c>
      <c r="I50" s="29"/>
      <c r="J50" s="29"/>
      <c r="K50" s="29"/>
      <c r="L50" s="77"/>
      <c r="M50" s="29"/>
      <c r="N50" s="31"/>
      <c r="O50" s="39"/>
      <c r="P50" s="39"/>
      <c r="Q50" s="39"/>
      <c r="R50" s="40"/>
    </row>
    <row r="51" spans="1:18" ht="15.75" hidden="1" x14ac:dyDescent="0.25">
      <c r="A51" s="25" t="s">
        <v>177</v>
      </c>
      <c r="B51" s="5" t="s">
        <v>704</v>
      </c>
      <c r="C51" s="33">
        <f t="shared" si="13"/>
        <v>2130.6999999999998</v>
      </c>
      <c r="D51" s="34">
        <f t="shared" si="11"/>
        <v>1427.6</v>
      </c>
      <c r="E51" s="34">
        <f t="shared" si="14"/>
        <v>703.1</v>
      </c>
      <c r="F51" s="29">
        <v>2130.6999999999998</v>
      </c>
      <c r="G51" s="29">
        <v>1427.6</v>
      </c>
      <c r="H51" s="29">
        <v>703.1</v>
      </c>
      <c r="I51" s="29"/>
      <c r="J51" s="29"/>
      <c r="K51" s="29"/>
      <c r="L51" s="77"/>
      <c r="M51" s="29"/>
      <c r="N51" s="31"/>
      <c r="O51" s="39"/>
      <c r="P51" s="39"/>
      <c r="Q51" s="39"/>
      <c r="R51" s="40"/>
    </row>
    <row r="52" spans="1:18" ht="387.75" hidden="1" customHeight="1" x14ac:dyDescent="0.25">
      <c r="A52" s="20" t="s">
        <v>153</v>
      </c>
      <c r="B52" s="17" t="s">
        <v>706</v>
      </c>
      <c r="C52" s="32">
        <f t="shared" si="13"/>
        <v>916121.41999999993</v>
      </c>
      <c r="D52" s="32">
        <f>G52+J52</f>
        <v>668768.6</v>
      </c>
      <c r="E52" s="32">
        <f t="shared" si="14"/>
        <v>247352.81999999998</v>
      </c>
      <c r="F52" s="32">
        <f t="shared" ref="F52:K52" si="15">SUM(F53:F77)</f>
        <v>23072.2</v>
      </c>
      <c r="G52" s="32">
        <f t="shared" si="15"/>
        <v>16843.400000000001</v>
      </c>
      <c r="H52" s="32">
        <f t="shared" si="15"/>
        <v>6229.8</v>
      </c>
      <c r="I52" s="32">
        <f t="shared" si="15"/>
        <v>893048.22</v>
      </c>
      <c r="J52" s="32">
        <f t="shared" si="15"/>
        <v>651925.19999999995</v>
      </c>
      <c r="K52" s="32">
        <f t="shared" si="15"/>
        <v>241123.02</v>
      </c>
      <c r="L52" s="75" t="s">
        <v>150</v>
      </c>
      <c r="M52" s="32">
        <f>SUM(M53:M77)</f>
        <v>2274.4200000000005</v>
      </c>
      <c r="N52" s="82">
        <v>24</v>
      </c>
      <c r="O52" s="82" t="s">
        <v>613</v>
      </c>
      <c r="P52" s="81" t="s">
        <v>614</v>
      </c>
      <c r="Q52" s="81" t="s">
        <v>614</v>
      </c>
      <c r="R52" s="81" t="s">
        <v>614</v>
      </c>
    </row>
    <row r="53" spans="1:18" ht="24" hidden="1" x14ac:dyDescent="0.25">
      <c r="A53" s="25"/>
      <c r="B53" s="5" t="s">
        <v>707</v>
      </c>
      <c r="C53" s="33">
        <f t="shared" si="13"/>
        <v>390000</v>
      </c>
      <c r="D53" s="34">
        <f t="shared" ref="D53:D77" si="16">G53+J53</f>
        <v>284700</v>
      </c>
      <c r="E53" s="34">
        <f t="shared" si="14"/>
        <v>105300</v>
      </c>
      <c r="F53" s="29"/>
      <c r="G53" s="29"/>
      <c r="H53" s="29"/>
      <c r="I53" s="29">
        <v>390000</v>
      </c>
      <c r="J53" s="29">
        <f>I53*0.73</f>
        <v>284700</v>
      </c>
      <c r="K53" s="29">
        <f>I53-J53</f>
        <v>105300</v>
      </c>
      <c r="L53" s="77"/>
      <c r="M53" s="29">
        <v>553.08000000000004</v>
      </c>
      <c r="N53" s="12"/>
      <c r="O53" s="41" t="s">
        <v>249</v>
      </c>
      <c r="P53" s="41" t="s">
        <v>250</v>
      </c>
      <c r="Q53" s="46" t="s">
        <v>250</v>
      </c>
      <c r="R53" s="46" t="s">
        <v>250</v>
      </c>
    </row>
    <row r="54" spans="1:18" ht="31.5" hidden="1" x14ac:dyDescent="0.25">
      <c r="A54" s="25"/>
      <c r="B54" s="5" t="s">
        <v>708</v>
      </c>
      <c r="C54" s="33">
        <f t="shared" si="13"/>
        <v>190000</v>
      </c>
      <c r="D54" s="34">
        <f t="shared" si="16"/>
        <v>138700</v>
      </c>
      <c r="E54" s="34">
        <f t="shared" si="14"/>
        <v>51300</v>
      </c>
      <c r="F54" s="29"/>
      <c r="G54" s="29"/>
      <c r="H54" s="29"/>
      <c r="I54" s="29">
        <v>190000</v>
      </c>
      <c r="J54" s="29">
        <f>I54*0.73</f>
        <v>138700</v>
      </c>
      <c r="K54" s="29">
        <f>I54-J54</f>
        <v>51300</v>
      </c>
      <c r="L54" s="77"/>
      <c r="M54" s="29">
        <v>551.25</v>
      </c>
      <c r="N54" s="31" t="s">
        <v>180</v>
      </c>
      <c r="O54" s="41" t="s">
        <v>251</v>
      </c>
      <c r="P54" s="41" t="s">
        <v>252</v>
      </c>
      <c r="Q54" s="47" t="s">
        <v>253</v>
      </c>
      <c r="R54" s="47" t="s">
        <v>253</v>
      </c>
    </row>
    <row r="55" spans="1:18" ht="36" hidden="1" x14ac:dyDescent="0.25">
      <c r="A55" s="25"/>
      <c r="B55" s="5" t="s">
        <v>709</v>
      </c>
      <c r="C55" s="33">
        <f t="shared" si="13"/>
        <v>98073.2</v>
      </c>
      <c r="D55" s="34">
        <f t="shared" si="16"/>
        <v>71593.399999999994</v>
      </c>
      <c r="E55" s="34">
        <f t="shared" si="14"/>
        <v>26479.8</v>
      </c>
      <c r="F55" s="29">
        <v>18072.2</v>
      </c>
      <c r="G55" s="29">
        <v>13193.4</v>
      </c>
      <c r="H55" s="29">
        <v>4879.8</v>
      </c>
      <c r="I55" s="29">
        <v>80000</v>
      </c>
      <c r="J55" s="29">
        <f>I55*0.73</f>
        <v>58400</v>
      </c>
      <c r="K55" s="29">
        <f>I55-J55</f>
        <v>21600</v>
      </c>
      <c r="L55" s="77"/>
      <c r="M55" s="29">
        <v>100.77</v>
      </c>
      <c r="N55" s="31" t="s">
        <v>180</v>
      </c>
      <c r="O55" s="48" t="s">
        <v>254</v>
      </c>
      <c r="P55" s="41" t="s">
        <v>255</v>
      </c>
      <c r="Q55" s="46" t="s">
        <v>255</v>
      </c>
      <c r="R55" s="46" t="s">
        <v>255</v>
      </c>
    </row>
    <row r="56" spans="1:18" ht="31.5" hidden="1" x14ac:dyDescent="0.25">
      <c r="A56" s="25"/>
      <c r="B56" s="5" t="s">
        <v>710</v>
      </c>
      <c r="C56" s="33">
        <f t="shared" si="13"/>
        <v>47048.22</v>
      </c>
      <c r="D56" s="34">
        <f t="shared" si="16"/>
        <v>34345.199999999997</v>
      </c>
      <c r="E56" s="34">
        <f t="shared" si="14"/>
        <v>12703.02</v>
      </c>
      <c r="F56" s="29"/>
      <c r="G56" s="29"/>
      <c r="H56" s="29"/>
      <c r="I56" s="29">
        <v>47048.22</v>
      </c>
      <c r="J56" s="29">
        <v>34345.199999999997</v>
      </c>
      <c r="K56" s="29">
        <v>12703.02</v>
      </c>
      <c r="L56" s="77"/>
      <c r="M56" s="29">
        <v>53.21</v>
      </c>
      <c r="N56" s="31" t="s">
        <v>180</v>
      </c>
      <c r="O56" s="41" t="s">
        <v>256</v>
      </c>
      <c r="P56" s="41" t="s">
        <v>256</v>
      </c>
      <c r="Q56" s="46" t="s">
        <v>256</v>
      </c>
      <c r="R56" s="46" t="s">
        <v>256</v>
      </c>
    </row>
    <row r="57" spans="1:18" ht="31.5" hidden="1" x14ac:dyDescent="0.25">
      <c r="A57" s="25"/>
      <c r="B57" s="5" t="s">
        <v>711</v>
      </c>
      <c r="C57" s="33">
        <f t="shared" si="13"/>
        <v>3000</v>
      </c>
      <c r="D57" s="34">
        <f t="shared" si="16"/>
        <v>2190</v>
      </c>
      <c r="E57" s="34">
        <f t="shared" si="14"/>
        <v>810</v>
      </c>
      <c r="F57" s="29"/>
      <c r="G57" s="29"/>
      <c r="H57" s="29"/>
      <c r="I57" s="29">
        <v>3000</v>
      </c>
      <c r="J57" s="29">
        <f t="shared" ref="J57:J66" si="17">I57*0.73</f>
        <v>2190</v>
      </c>
      <c r="K57" s="29">
        <f t="shared" ref="K57:K66" si="18">I57-J57</f>
        <v>810</v>
      </c>
      <c r="L57" s="77"/>
      <c r="M57" s="29">
        <v>78.77</v>
      </c>
      <c r="N57" s="31" t="s">
        <v>180</v>
      </c>
      <c r="O57" s="41" t="s">
        <v>256</v>
      </c>
      <c r="P57" s="41" t="s">
        <v>257</v>
      </c>
      <c r="Q57" s="49" t="s">
        <v>258</v>
      </c>
      <c r="R57" s="49" t="s">
        <v>258</v>
      </c>
    </row>
    <row r="58" spans="1:18" ht="31.5" hidden="1" x14ac:dyDescent="0.25">
      <c r="A58" s="25"/>
      <c r="B58" s="5" t="s">
        <v>712</v>
      </c>
      <c r="C58" s="33">
        <f t="shared" si="13"/>
        <v>3000</v>
      </c>
      <c r="D58" s="34">
        <f t="shared" si="16"/>
        <v>2190</v>
      </c>
      <c r="E58" s="34">
        <f t="shared" si="14"/>
        <v>810</v>
      </c>
      <c r="F58" s="29"/>
      <c r="G58" s="29"/>
      <c r="H58" s="29"/>
      <c r="I58" s="29">
        <v>3000</v>
      </c>
      <c r="J58" s="29">
        <f t="shared" si="17"/>
        <v>2190</v>
      </c>
      <c r="K58" s="29">
        <f t="shared" si="18"/>
        <v>810</v>
      </c>
      <c r="L58" s="77"/>
      <c r="M58" s="29">
        <v>26.41</v>
      </c>
      <c r="N58" s="31" t="s">
        <v>180</v>
      </c>
      <c r="O58" s="41" t="s">
        <v>259</v>
      </c>
      <c r="P58" s="41" t="s">
        <v>260</v>
      </c>
      <c r="Q58" s="49" t="s">
        <v>261</v>
      </c>
      <c r="R58" s="49" t="s">
        <v>261</v>
      </c>
    </row>
    <row r="59" spans="1:18" ht="31.5" hidden="1" x14ac:dyDescent="0.25">
      <c r="A59" s="25"/>
      <c r="B59" s="5" t="s">
        <v>713</v>
      </c>
      <c r="C59" s="33">
        <f t="shared" si="13"/>
        <v>25000</v>
      </c>
      <c r="D59" s="34">
        <f t="shared" si="16"/>
        <v>18250</v>
      </c>
      <c r="E59" s="34">
        <f t="shared" si="14"/>
        <v>6750</v>
      </c>
      <c r="F59" s="29"/>
      <c r="G59" s="29"/>
      <c r="H59" s="29"/>
      <c r="I59" s="29">
        <v>25000</v>
      </c>
      <c r="J59" s="29">
        <f t="shared" si="17"/>
        <v>18250</v>
      </c>
      <c r="K59" s="29">
        <f t="shared" si="18"/>
        <v>6750</v>
      </c>
      <c r="L59" s="77"/>
      <c r="M59" s="29">
        <v>81.400000000000006</v>
      </c>
      <c r="N59" s="31" t="s">
        <v>180</v>
      </c>
      <c r="O59" s="41" t="s">
        <v>262</v>
      </c>
      <c r="P59" s="41" t="s">
        <v>263</v>
      </c>
      <c r="Q59" s="46" t="s">
        <v>263</v>
      </c>
      <c r="R59" s="46" t="s">
        <v>263</v>
      </c>
    </row>
    <row r="60" spans="1:18" ht="36" hidden="1" x14ac:dyDescent="0.25">
      <c r="A60" s="25"/>
      <c r="B60" s="5" t="s">
        <v>714</v>
      </c>
      <c r="C60" s="33">
        <f t="shared" si="13"/>
        <v>10000</v>
      </c>
      <c r="D60" s="34">
        <f t="shared" si="16"/>
        <v>7300</v>
      </c>
      <c r="E60" s="34">
        <f t="shared" si="14"/>
        <v>2700</v>
      </c>
      <c r="F60" s="29"/>
      <c r="G60" s="29"/>
      <c r="H60" s="29"/>
      <c r="I60" s="29">
        <v>10000</v>
      </c>
      <c r="J60" s="29">
        <f t="shared" si="17"/>
        <v>7300</v>
      </c>
      <c r="K60" s="29">
        <f t="shared" si="18"/>
        <v>2700</v>
      </c>
      <c r="L60" s="77"/>
      <c r="M60" s="29">
        <v>30.67</v>
      </c>
      <c r="N60" s="31" t="s">
        <v>180</v>
      </c>
      <c r="O60" s="41" t="s">
        <v>264</v>
      </c>
      <c r="P60" s="41" t="s">
        <v>265</v>
      </c>
      <c r="Q60" s="46" t="s">
        <v>265</v>
      </c>
      <c r="R60" s="46" t="s">
        <v>265</v>
      </c>
    </row>
    <row r="61" spans="1:18" ht="31.5" hidden="1" x14ac:dyDescent="0.25">
      <c r="A61" s="25"/>
      <c r="B61" s="5" t="s">
        <v>715</v>
      </c>
      <c r="C61" s="33">
        <f t="shared" si="13"/>
        <v>24000</v>
      </c>
      <c r="D61" s="34">
        <f t="shared" si="16"/>
        <v>17520</v>
      </c>
      <c r="E61" s="34">
        <f t="shared" si="14"/>
        <v>6480</v>
      </c>
      <c r="F61" s="29"/>
      <c r="G61" s="29"/>
      <c r="H61" s="29"/>
      <c r="I61" s="29">
        <v>24000</v>
      </c>
      <c r="J61" s="29">
        <f t="shared" si="17"/>
        <v>17520</v>
      </c>
      <c r="K61" s="29">
        <f t="shared" si="18"/>
        <v>6480</v>
      </c>
      <c r="L61" s="77"/>
      <c r="M61" s="29">
        <v>198.44</v>
      </c>
      <c r="N61" s="31" t="s">
        <v>180</v>
      </c>
      <c r="O61" s="41" t="s">
        <v>266</v>
      </c>
      <c r="P61" s="41" t="s">
        <v>266</v>
      </c>
      <c r="Q61" s="46" t="s">
        <v>266</v>
      </c>
      <c r="R61" s="46" t="s">
        <v>266</v>
      </c>
    </row>
    <row r="62" spans="1:18" ht="31.5" hidden="1" x14ac:dyDescent="0.25">
      <c r="A62" s="25"/>
      <c r="B62" s="5" t="s">
        <v>716</v>
      </c>
      <c r="C62" s="33">
        <f t="shared" si="13"/>
        <v>10000</v>
      </c>
      <c r="D62" s="34">
        <f t="shared" si="16"/>
        <v>7300</v>
      </c>
      <c r="E62" s="34">
        <f t="shared" si="14"/>
        <v>2700</v>
      </c>
      <c r="F62" s="29"/>
      <c r="G62" s="29"/>
      <c r="H62" s="29"/>
      <c r="I62" s="29">
        <v>10000</v>
      </c>
      <c r="J62" s="29">
        <f t="shared" si="17"/>
        <v>7300</v>
      </c>
      <c r="K62" s="29">
        <f t="shared" si="18"/>
        <v>2700</v>
      </c>
      <c r="L62" s="77"/>
      <c r="M62" s="29">
        <v>44.13</v>
      </c>
      <c r="N62" s="31" t="s">
        <v>180</v>
      </c>
      <c r="O62" s="41" t="s">
        <v>267</v>
      </c>
      <c r="P62" s="41" t="s">
        <v>268</v>
      </c>
      <c r="Q62" s="46" t="s">
        <v>267</v>
      </c>
      <c r="R62" s="46" t="s">
        <v>267</v>
      </c>
    </row>
    <row r="63" spans="1:18" ht="36" hidden="1" x14ac:dyDescent="0.25">
      <c r="A63" s="25"/>
      <c r="B63" s="5" t="s">
        <v>717</v>
      </c>
      <c r="C63" s="33">
        <f t="shared" si="13"/>
        <v>10000</v>
      </c>
      <c r="D63" s="34">
        <f t="shared" si="16"/>
        <v>7300</v>
      </c>
      <c r="E63" s="34">
        <f t="shared" si="14"/>
        <v>2700</v>
      </c>
      <c r="F63" s="29"/>
      <c r="G63" s="29"/>
      <c r="H63" s="29"/>
      <c r="I63" s="29">
        <v>10000</v>
      </c>
      <c r="J63" s="29">
        <f t="shared" si="17"/>
        <v>7300</v>
      </c>
      <c r="K63" s="29">
        <f t="shared" si="18"/>
        <v>2700</v>
      </c>
      <c r="L63" s="77"/>
      <c r="M63" s="29">
        <v>49.28</v>
      </c>
      <c r="N63" s="31" t="s">
        <v>180</v>
      </c>
      <c r="O63" s="41" t="s">
        <v>269</v>
      </c>
      <c r="P63" s="41" t="s">
        <v>269</v>
      </c>
      <c r="Q63" s="46" t="s">
        <v>269</v>
      </c>
      <c r="R63" s="46" t="s">
        <v>269</v>
      </c>
    </row>
    <row r="64" spans="1:18" ht="72" hidden="1" x14ac:dyDescent="0.25">
      <c r="A64" s="25"/>
      <c r="B64" s="5" t="s">
        <v>718</v>
      </c>
      <c r="C64" s="33">
        <f t="shared" si="13"/>
        <v>10000</v>
      </c>
      <c r="D64" s="34">
        <f t="shared" si="16"/>
        <v>7300</v>
      </c>
      <c r="E64" s="34">
        <f t="shared" si="14"/>
        <v>2700</v>
      </c>
      <c r="F64" s="29"/>
      <c r="G64" s="29"/>
      <c r="H64" s="29"/>
      <c r="I64" s="29">
        <v>10000</v>
      </c>
      <c r="J64" s="29">
        <f t="shared" si="17"/>
        <v>7300</v>
      </c>
      <c r="K64" s="29">
        <f t="shared" si="18"/>
        <v>2700</v>
      </c>
      <c r="L64" s="77"/>
      <c r="M64" s="29">
        <v>29.72</v>
      </c>
      <c r="N64" s="31" t="s">
        <v>180</v>
      </c>
      <c r="O64" s="41" t="s">
        <v>270</v>
      </c>
      <c r="P64" s="41" t="s">
        <v>271</v>
      </c>
      <c r="Q64" s="46" t="s">
        <v>272</v>
      </c>
      <c r="R64" s="46" t="s">
        <v>272</v>
      </c>
    </row>
    <row r="65" spans="1:18" ht="60" hidden="1" x14ac:dyDescent="0.25">
      <c r="A65" s="25"/>
      <c r="B65" s="5" t="s">
        <v>719</v>
      </c>
      <c r="C65" s="33">
        <f t="shared" si="13"/>
        <v>10000</v>
      </c>
      <c r="D65" s="34">
        <f t="shared" si="16"/>
        <v>7300</v>
      </c>
      <c r="E65" s="34">
        <f t="shared" si="14"/>
        <v>2700</v>
      </c>
      <c r="F65" s="29"/>
      <c r="G65" s="29"/>
      <c r="H65" s="29"/>
      <c r="I65" s="29">
        <v>10000</v>
      </c>
      <c r="J65" s="29">
        <f t="shared" si="17"/>
        <v>7300</v>
      </c>
      <c r="K65" s="29">
        <f t="shared" si="18"/>
        <v>2700</v>
      </c>
      <c r="L65" s="77"/>
      <c r="M65" s="29">
        <v>48.27</v>
      </c>
      <c r="N65" s="31" t="s">
        <v>180</v>
      </c>
      <c r="O65" s="41" t="s">
        <v>273</v>
      </c>
      <c r="P65" s="41" t="s">
        <v>274</v>
      </c>
      <c r="Q65" s="46" t="s">
        <v>275</v>
      </c>
      <c r="R65" s="46" t="s">
        <v>275</v>
      </c>
    </row>
    <row r="66" spans="1:18" ht="31.5" hidden="1" x14ac:dyDescent="0.25">
      <c r="A66" s="25"/>
      <c r="B66" s="5" t="s">
        <v>720</v>
      </c>
      <c r="C66" s="33">
        <f t="shared" si="13"/>
        <v>10000</v>
      </c>
      <c r="D66" s="34">
        <f t="shared" si="16"/>
        <v>7300</v>
      </c>
      <c r="E66" s="34">
        <f t="shared" si="14"/>
        <v>2700</v>
      </c>
      <c r="F66" s="29"/>
      <c r="G66" s="29"/>
      <c r="H66" s="29"/>
      <c r="I66" s="29">
        <v>10000</v>
      </c>
      <c r="J66" s="29">
        <f t="shared" si="17"/>
        <v>7300</v>
      </c>
      <c r="K66" s="29">
        <f t="shared" si="18"/>
        <v>2700</v>
      </c>
      <c r="L66" s="77"/>
      <c r="M66" s="29">
        <v>97.43</v>
      </c>
      <c r="N66" s="31" t="s">
        <v>180</v>
      </c>
      <c r="O66" s="41" t="s">
        <v>276</v>
      </c>
      <c r="P66" s="41" t="s">
        <v>277</v>
      </c>
      <c r="Q66" s="49" t="s">
        <v>278</v>
      </c>
      <c r="R66" s="49" t="s">
        <v>278</v>
      </c>
    </row>
    <row r="67" spans="1:18" ht="31.5" hidden="1" x14ac:dyDescent="0.25">
      <c r="A67" s="25"/>
      <c r="B67" s="5" t="s">
        <v>721</v>
      </c>
      <c r="C67" s="33">
        <f t="shared" si="13"/>
        <v>10000</v>
      </c>
      <c r="D67" s="34">
        <f t="shared" si="16"/>
        <v>7300</v>
      </c>
      <c r="E67" s="34">
        <f t="shared" si="14"/>
        <v>2700</v>
      </c>
      <c r="F67" s="29"/>
      <c r="G67" s="29"/>
      <c r="H67" s="29"/>
      <c r="I67" s="29">
        <v>10000</v>
      </c>
      <c r="J67" s="29">
        <v>7300</v>
      </c>
      <c r="K67" s="29">
        <v>2700</v>
      </c>
      <c r="L67" s="77"/>
      <c r="M67" s="29">
        <v>99.79</v>
      </c>
      <c r="N67" s="31" t="s">
        <v>180</v>
      </c>
      <c r="O67" s="41" t="s">
        <v>279</v>
      </c>
      <c r="P67" s="41" t="s">
        <v>280</v>
      </c>
      <c r="Q67" s="46" t="s">
        <v>280</v>
      </c>
      <c r="R67" s="46" t="s">
        <v>280</v>
      </c>
    </row>
    <row r="68" spans="1:18" ht="31.5" hidden="1" x14ac:dyDescent="0.25">
      <c r="A68" s="25"/>
      <c r="B68" s="5" t="s">
        <v>722</v>
      </c>
      <c r="C68" s="33">
        <f t="shared" si="13"/>
        <v>10000</v>
      </c>
      <c r="D68" s="34">
        <f t="shared" si="16"/>
        <v>7300</v>
      </c>
      <c r="E68" s="34">
        <f t="shared" si="14"/>
        <v>2700</v>
      </c>
      <c r="F68" s="29"/>
      <c r="G68" s="29"/>
      <c r="H68" s="29"/>
      <c r="I68" s="29">
        <v>10000</v>
      </c>
      <c r="J68" s="29">
        <v>7300</v>
      </c>
      <c r="K68" s="29">
        <v>2700</v>
      </c>
      <c r="L68" s="77"/>
      <c r="M68" s="29">
        <v>28.7</v>
      </c>
      <c r="N68" s="31" t="s">
        <v>180</v>
      </c>
      <c r="O68" s="41" t="s">
        <v>281</v>
      </c>
      <c r="P68" s="41" t="s">
        <v>282</v>
      </c>
      <c r="Q68" s="47" t="s">
        <v>283</v>
      </c>
      <c r="R68" s="47" t="s">
        <v>283</v>
      </c>
    </row>
    <row r="69" spans="1:18" ht="31.5" hidden="1" x14ac:dyDescent="0.25">
      <c r="A69" s="25"/>
      <c r="B69" s="5" t="s">
        <v>723</v>
      </c>
      <c r="C69" s="33">
        <f t="shared" si="13"/>
        <v>10000</v>
      </c>
      <c r="D69" s="34">
        <f t="shared" si="16"/>
        <v>7300</v>
      </c>
      <c r="E69" s="34">
        <f t="shared" si="14"/>
        <v>2700</v>
      </c>
      <c r="F69" s="29"/>
      <c r="G69" s="29"/>
      <c r="H69" s="29"/>
      <c r="I69" s="29">
        <v>10000</v>
      </c>
      <c r="J69" s="29">
        <f t="shared" ref="J69:J77" si="19">I69*0.73</f>
        <v>7300</v>
      </c>
      <c r="K69" s="29">
        <v>2700</v>
      </c>
      <c r="L69" s="77"/>
      <c r="M69" s="29">
        <v>23.68</v>
      </c>
      <c r="N69" s="31" t="s">
        <v>180</v>
      </c>
      <c r="O69" s="41" t="s">
        <v>284</v>
      </c>
      <c r="P69" s="41" t="s">
        <v>284</v>
      </c>
      <c r="Q69" s="49" t="s">
        <v>285</v>
      </c>
      <c r="R69" s="49" t="s">
        <v>285</v>
      </c>
    </row>
    <row r="70" spans="1:18" ht="36" hidden="1" x14ac:dyDescent="0.25">
      <c r="A70" s="25"/>
      <c r="B70" s="5" t="s">
        <v>724</v>
      </c>
      <c r="C70" s="33">
        <f t="shared" si="13"/>
        <v>4000</v>
      </c>
      <c r="D70" s="34">
        <f t="shared" si="16"/>
        <v>2920</v>
      </c>
      <c r="E70" s="34">
        <f t="shared" si="14"/>
        <v>1080</v>
      </c>
      <c r="F70" s="29"/>
      <c r="G70" s="29"/>
      <c r="H70" s="29"/>
      <c r="I70" s="29">
        <v>4000</v>
      </c>
      <c r="J70" s="29">
        <f t="shared" si="19"/>
        <v>2920</v>
      </c>
      <c r="K70" s="29">
        <f t="shared" ref="K70:K77" si="20">I70-J70</f>
        <v>1080</v>
      </c>
      <c r="L70" s="77"/>
      <c r="M70" s="29">
        <v>7.86</v>
      </c>
      <c r="N70" s="31" t="s">
        <v>180</v>
      </c>
      <c r="O70" s="41" t="s">
        <v>286</v>
      </c>
      <c r="P70" s="41" t="s">
        <v>287</v>
      </c>
      <c r="Q70" s="46" t="s">
        <v>288</v>
      </c>
      <c r="R70" s="46" t="s">
        <v>288</v>
      </c>
    </row>
    <row r="71" spans="1:18" ht="31.5" hidden="1" x14ac:dyDescent="0.25">
      <c r="A71" s="25"/>
      <c r="B71" s="5" t="s">
        <v>725</v>
      </c>
      <c r="C71" s="33">
        <f t="shared" ref="C71:C102" si="21">D71+E71</f>
        <v>8000</v>
      </c>
      <c r="D71" s="34">
        <f t="shared" si="16"/>
        <v>5840</v>
      </c>
      <c r="E71" s="34">
        <f t="shared" si="14"/>
        <v>2160</v>
      </c>
      <c r="F71" s="29"/>
      <c r="G71" s="29"/>
      <c r="H71" s="29"/>
      <c r="I71" s="29">
        <v>8000</v>
      </c>
      <c r="J71" s="29">
        <f t="shared" si="19"/>
        <v>5840</v>
      </c>
      <c r="K71" s="29">
        <f t="shared" si="20"/>
        <v>2160</v>
      </c>
      <c r="L71" s="77"/>
      <c r="M71" s="29">
        <v>4.8099999999999996</v>
      </c>
      <c r="N71" s="31" t="s">
        <v>180</v>
      </c>
      <c r="O71" s="41" t="s">
        <v>289</v>
      </c>
      <c r="P71" s="41" t="s">
        <v>290</v>
      </c>
      <c r="Q71" s="46" t="s">
        <v>289</v>
      </c>
      <c r="R71" s="46" t="s">
        <v>289</v>
      </c>
    </row>
    <row r="72" spans="1:18" ht="31.5" hidden="1" x14ac:dyDescent="0.25">
      <c r="A72" s="25"/>
      <c r="B72" s="5" t="s">
        <v>726</v>
      </c>
      <c r="C72" s="33">
        <f t="shared" si="21"/>
        <v>2000</v>
      </c>
      <c r="D72" s="34">
        <f t="shared" si="16"/>
        <v>1460</v>
      </c>
      <c r="E72" s="34">
        <f t="shared" si="14"/>
        <v>540</v>
      </c>
      <c r="F72" s="29"/>
      <c r="G72" s="29"/>
      <c r="H72" s="29"/>
      <c r="I72" s="29">
        <v>2000</v>
      </c>
      <c r="J72" s="29">
        <f t="shared" si="19"/>
        <v>1460</v>
      </c>
      <c r="K72" s="29">
        <f t="shared" si="20"/>
        <v>540</v>
      </c>
      <c r="L72" s="77"/>
      <c r="M72" s="29">
        <v>10.29</v>
      </c>
      <c r="N72" s="31" t="s">
        <v>180</v>
      </c>
      <c r="O72" s="41" t="s">
        <v>291</v>
      </c>
      <c r="P72" s="41" t="s">
        <v>292</v>
      </c>
      <c r="Q72" s="46" t="s">
        <v>291</v>
      </c>
      <c r="R72" s="46" t="s">
        <v>291</v>
      </c>
    </row>
    <row r="73" spans="1:18" ht="31.5" hidden="1" x14ac:dyDescent="0.25">
      <c r="A73" s="25"/>
      <c r="B73" s="5" t="s">
        <v>727</v>
      </c>
      <c r="C73" s="33">
        <f t="shared" si="21"/>
        <v>13000</v>
      </c>
      <c r="D73" s="34">
        <f t="shared" si="16"/>
        <v>9490</v>
      </c>
      <c r="E73" s="34">
        <f t="shared" ref="E73:E104" si="22">H73+K73</f>
        <v>3510</v>
      </c>
      <c r="F73" s="29">
        <v>5000</v>
      </c>
      <c r="G73" s="29">
        <v>3650</v>
      </c>
      <c r="H73" s="29">
        <v>1350</v>
      </c>
      <c r="I73" s="29">
        <v>8000</v>
      </c>
      <c r="J73" s="29">
        <f t="shared" si="19"/>
        <v>5840</v>
      </c>
      <c r="K73" s="29">
        <f t="shared" si="20"/>
        <v>2160</v>
      </c>
      <c r="L73" s="77"/>
      <c r="M73" s="29">
        <v>39.619999999999997</v>
      </c>
      <c r="N73" s="31" t="s">
        <v>180</v>
      </c>
      <c r="O73" s="41" t="s">
        <v>293</v>
      </c>
      <c r="P73" s="41" t="s">
        <v>294</v>
      </c>
      <c r="Q73" s="49" t="s">
        <v>295</v>
      </c>
      <c r="R73" s="49" t="s">
        <v>295</v>
      </c>
    </row>
    <row r="74" spans="1:18" ht="31.5" hidden="1" x14ac:dyDescent="0.25">
      <c r="A74" s="25"/>
      <c r="B74" s="5" t="s">
        <v>728</v>
      </c>
      <c r="C74" s="33">
        <f t="shared" si="21"/>
        <v>5000</v>
      </c>
      <c r="D74" s="34">
        <f t="shared" si="16"/>
        <v>3650</v>
      </c>
      <c r="E74" s="34">
        <f t="shared" si="22"/>
        <v>1350</v>
      </c>
      <c r="F74" s="29"/>
      <c r="G74" s="29"/>
      <c r="H74" s="29"/>
      <c r="I74" s="29">
        <v>5000</v>
      </c>
      <c r="J74" s="29">
        <f t="shared" si="19"/>
        <v>3650</v>
      </c>
      <c r="K74" s="29">
        <f t="shared" si="20"/>
        <v>1350</v>
      </c>
      <c r="L74" s="77"/>
      <c r="M74" s="29">
        <v>28.13</v>
      </c>
      <c r="N74" s="31" t="s">
        <v>180</v>
      </c>
      <c r="O74" s="41" t="s">
        <v>296</v>
      </c>
      <c r="P74" s="41" t="s">
        <v>297</v>
      </c>
      <c r="Q74" s="46" t="s">
        <v>296</v>
      </c>
      <c r="R74" s="46" t="s">
        <v>296</v>
      </c>
    </row>
    <row r="75" spans="1:18" ht="60" hidden="1" x14ac:dyDescent="0.25">
      <c r="A75" s="25"/>
      <c r="B75" s="5" t="s">
        <v>729</v>
      </c>
      <c r="C75" s="33">
        <f t="shared" si="21"/>
        <v>10000</v>
      </c>
      <c r="D75" s="34">
        <f t="shared" si="16"/>
        <v>7300</v>
      </c>
      <c r="E75" s="34">
        <f t="shared" si="22"/>
        <v>2700</v>
      </c>
      <c r="F75" s="29"/>
      <c r="G75" s="29"/>
      <c r="H75" s="29"/>
      <c r="I75" s="29">
        <v>10000</v>
      </c>
      <c r="J75" s="29">
        <f t="shared" si="19"/>
        <v>7300</v>
      </c>
      <c r="K75" s="29">
        <f t="shared" si="20"/>
        <v>2700</v>
      </c>
      <c r="L75" s="77"/>
      <c r="M75" s="29">
        <v>74.05</v>
      </c>
      <c r="N75" s="31" t="s">
        <v>180</v>
      </c>
      <c r="O75" s="41" t="s">
        <v>298</v>
      </c>
      <c r="P75" s="41" t="s">
        <v>299</v>
      </c>
      <c r="Q75" s="46" t="s">
        <v>300</v>
      </c>
      <c r="R75" s="46" t="s">
        <v>300</v>
      </c>
    </row>
    <row r="76" spans="1:18" ht="36" hidden="1" x14ac:dyDescent="0.25">
      <c r="A76" s="25"/>
      <c r="B76" s="5" t="s">
        <v>730</v>
      </c>
      <c r="C76" s="33">
        <f t="shared" si="21"/>
        <v>2000</v>
      </c>
      <c r="D76" s="34">
        <f t="shared" si="16"/>
        <v>1460</v>
      </c>
      <c r="E76" s="34">
        <f t="shared" si="22"/>
        <v>540</v>
      </c>
      <c r="F76" s="29"/>
      <c r="G76" s="29"/>
      <c r="H76" s="29"/>
      <c r="I76" s="29">
        <v>2000</v>
      </c>
      <c r="J76" s="29">
        <f t="shared" si="19"/>
        <v>1460</v>
      </c>
      <c r="K76" s="29">
        <f t="shared" si="20"/>
        <v>540</v>
      </c>
      <c r="L76" s="77"/>
      <c r="M76" s="29">
        <v>11.84</v>
      </c>
      <c r="N76" s="31" t="s">
        <v>180</v>
      </c>
      <c r="O76" s="41" t="s">
        <v>301</v>
      </c>
      <c r="P76" s="41" t="s">
        <v>301</v>
      </c>
      <c r="Q76" s="47" t="s">
        <v>301</v>
      </c>
      <c r="R76" s="47" t="s">
        <v>301</v>
      </c>
    </row>
    <row r="77" spans="1:18" ht="31.5" hidden="1" x14ac:dyDescent="0.25">
      <c r="A77" s="25"/>
      <c r="B77" s="5" t="s">
        <v>731</v>
      </c>
      <c r="C77" s="33">
        <f t="shared" si="21"/>
        <v>2000</v>
      </c>
      <c r="D77" s="34">
        <f t="shared" si="16"/>
        <v>1460</v>
      </c>
      <c r="E77" s="34">
        <f t="shared" si="22"/>
        <v>540</v>
      </c>
      <c r="F77" s="29"/>
      <c r="G77" s="29"/>
      <c r="H77" s="29"/>
      <c r="I77" s="29">
        <v>2000</v>
      </c>
      <c r="J77" s="29">
        <f t="shared" si="19"/>
        <v>1460</v>
      </c>
      <c r="K77" s="29">
        <f t="shared" si="20"/>
        <v>540</v>
      </c>
      <c r="L77" s="77"/>
      <c r="M77" s="29">
        <v>2.82</v>
      </c>
      <c r="N77" s="31" t="s">
        <v>180</v>
      </c>
      <c r="O77" s="41" t="s">
        <v>302</v>
      </c>
      <c r="P77" s="41" t="s">
        <v>303</v>
      </c>
      <c r="Q77" s="49" t="s">
        <v>304</v>
      </c>
      <c r="R77" s="49" t="s">
        <v>304</v>
      </c>
    </row>
    <row r="78" spans="1:18" ht="282" hidden="1" customHeight="1" x14ac:dyDescent="0.25">
      <c r="A78" s="20" t="s">
        <v>154</v>
      </c>
      <c r="B78" s="18" t="s">
        <v>732</v>
      </c>
      <c r="C78" s="32">
        <f t="shared" si="21"/>
        <v>883343.55199999991</v>
      </c>
      <c r="D78" s="32">
        <f>G78+J78</f>
        <v>521172.55199999997</v>
      </c>
      <c r="E78" s="32">
        <f t="shared" si="22"/>
        <v>362170.99999999988</v>
      </c>
      <c r="F78" s="32">
        <f t="shared" ref="F78:K78" si="23">SUM(F79:F95)</f>
        <v>23667</v>
      </c>
      <c r="G78" s="32">
        <f t="shared" si="23"/>
        <v>13963.452000000001</v>
      </c>
      <c r="H78" s="32">
        <f t="shared" si="23"/>
        <v>9703.5</v>
      </c>
      <c r="I78" s="32">
        <f t="shared" si="23"/>
        <v>859676.6</v>
      </c>
      <c r="J78" s="32">
        <f t="shared" si="23"/>
        <v>507209.1</v>
      </c>
      <c r="K78" s="32">
        <f t="shared" si="23"/>
        <v>352467.49999999988</v>
      </c>
      <c r="L78" s="75" t="s">
        <v>141</v>
      </c>
      <c r="M78" s="32">
        <f>SUM(M79:M95)</f>
        <v>874.81000000000006</v>
      </c>
      <c r="N78" s="82">
        <v>5</v>
      </c>
      <c r="O78" s="81" t="s">
        <v>615</v>
      </c>
      <c r="P78" s="81" t="s">
        <v>615</v>
      </c>
      <c r="Q78" s="81" t="s">
        <v>615</v>
      </c>
      <c r="R78" s="81" t="s">
        <v>615</v>
      </c>
    </row>
    <row r="79" spans="1:18" ht="48" hidden="1" x14ac:dyDescent="0.25">
      <c r="A79" s="25"/>
      <c r="B79" s="5" t="s">
        <v>733</v>
      </c>
      <c r="C79" s="33">
        <f t="shared" si="21"/>
        <v>40421.5</v>
      </c>
      <c r="D79" s="34">
        <f t="shared" ref="D79:D95" si="24">G79+J79</f>
        <v>23848.7</v>
      </c>
      <c r="E79" s="34">
        <f t="shared" si="22"/>
        <v>16572.8</v>
      </c>
      <c r="F79" s="19"/>
      <c r="G79" s="19"/>
      <c r="H79" s="19"/>
      <c r="I79" s="29">
        <f t="shared" ref="I79:I95" si="25">J79+K79</f>
        <v>40421.5</v>
      </c>
      <c r="J79" s="29">
        <v>23848.7</v>
      </c>
      <c r="K79" s="29">
        <v>16572.8</v>
      </c>
      <c r="L79" s="79"/>
      <c r="M79" s="29">
        <v>105.364</v>
      </c>
      <c r="N79" s="29"/>
      <c r="O79" s="50" t="s">
        <v>305</v>
      </c>
      <c r="P79" s="50" t="s">
        <v>306</v>
      </c>
      <c r="Q79" s="50" t="s">
        <v>306</v>
      </c>
      <c r="R79" s="50" t="s">
        <v>306</v>
      </c>
    </row>
    <row r="80" spans="1:18" ht="36" hidden="1" x14ac:dyDescent="0.25">
      <c r="A80" s="25"/>
      <c r="B80" s="5" t="s">
        <v>734</v>
      </c>
      <c r="C80" s="33">
        <f t="shared" si="21"/>
        <v>7044.1</v>
      </c>
      <c r="D80" s="34">
        <f t="shared" si="24"/>
        <v>4156</v>
      </c>
      <c r="E80" s="34">
        <f t="shared" si="22"/>
        <v>2888.1</v>
      </c>
      <c r="F80" s="29"/>
      <c r="G80" s="29"/>
      <c r="H80" s="29"/>
      <c r="I80" s="29">
        <f t="shared" si="25"/>
        <v>7044.1</v>
      </c>
      <c r="J80" s="29">
        <v>4156</v>
      </c>
      <c r="K80" s="29">
        <v>2888.1</v>
      </c>
      <c r="L80" s="77"/>
      <c r="M80" s="29">
        <v>20.477</v>
      </c>
      <c r="N80" s="12"/>
      <c r="O80" s="50" t="s">
        <v>307</v>
      </c>
      <c r="P80" s="50" t="s">
        <v>307</v>
      </c>
      <c r="Q80" s="50" t="s">
        <v>307</v>
      </c>
      <c r="R80" s="50" t="s">
        <v>307</v>
      </c>
    </row>
    <row r="81" spans="1:18" ht="48" hidden="1" x14ac:dyDescent="0.25">
      <c r="A81" s="25"/>
      <c r="B81" s="5" t="s">
        <v>735</v>
      </c>
      <c r="C81" s="33">
        <f t="shared" si="21"/>
        <v>6691.9</v>
      </c>
      <c r="D81" s="34">
        <f t="shared" si="24"/>
        <v>3948.2</v>
      </c>
      <c r="E81" s="34">
        <f t="shared" si="22"/>
        <v>2743.7</v>
      </c>
      <c r="F81" s="29"/>
      <c r="G81" s="29"/>
      <c r="H81" s="29"/>
      <c r="I81" s="29">
        <f t="shared" si="25"/>
        <v>6691.9</v>
      </c>
      <c r="J81" s="29">
        <v>3948.2</v>
      </c>
      <c r="K81" s="29">
        <v>2743.7</v>
      </c>
      <c r="L81" s="77"/>
      <c r="M81" s="29">
        <v>16.218</v>
      </c>
      <c r="N81" s="31" t="s">
        <v>180</v>
      </c>
      <c r="O81" s="50" t="s">
        <v>308</v>
      </c>
      <c r="P81" s="50" t="s">
        <v>308</v>
      </c>
      <c r="Q81" s="50" t="s">
        <v>308</v>
      </c>
      <c r="R81" s="50" t="s">
        <v>308</v>
      </c>
    </row>
    <row r="82" spans="1:18" ht="24" hidden="1" x14ac:dyDescent="0.25">
      <c r="A82" s="25"/>
      <c r="B82" s="5" t="s">
        <v>736</v>
      </c>
      <c r="C82" s="33">
        <f t="shared" si="21"/>
        <v>21308.5</v>
      </c>
      <c r="D82" s="34">
        <f t="shared" si="24"/>
        <v>12572</v>
      </c>
      <c r="E82" s="34">
        <f t="shared" si="22"/>
        <v>8736.5</v>
      </c>
      <c r="F82" s="29"/>
      <c r="G82" s="29"/>
      <c r="H82" s="29"/>
      <c r="I82" s="29">
        <f t="shared" si="25"/>
        <v>21308.5</v>
      </c>
      <c r="J82" s="29">
        <v>12572</v>
      </c>
      <c r="K82" s="29">
        <v>8736.5</v>
      </c>
      <c r="L82" s="77"/>
      <c r="M82" s="29">
        <v>29.048999999999999</v>
      </c>
      <c r="N82" s="12"/>
      <c r="O82" s="50" t="s">
        <v>309</v>
      </c>
      <c r="P82" s="50" t="s">
        <v>309</v>
      </c>
      <c r="Q82" s="50" t="s">
        <v>309</v>
      </c>
      <c r="R82" s="50" t="s">
        <v>309</v>
      </c>
    </row>
    <row r="83" spans="1:18" ht="24" hidden="1" x14ac:dyDescent="0.25">
      <c r="A83" s="25"/>
      <c r="B83" s="5" t="s">
        <v>737</v>
      </c>
      <c r="C83" s="33">
        <f t="shared" si="21"/>
        <v>22922.699999999997</v>
      </c>
      <c r="D83" s="34">
        <f t="shared" si="24"/>
        <v>13524.4</v>
      </c>
      <c r="E83" s="34">
        <f t="shared" si="22"/>
        <v>9398.2999999999993</v>
      </c>
      <c r="F83" s="29"/>
      <c r="G83" s="29"/>
      <c r="H83" s="29"/>
      <c r="I83" s="29">
        <f t="shared" si="25"/>
        <v>22922.699999999997</v>
      </c>
      <c r="J83" s="29">
        <v>13524.4</v>
      </c>
      <c r="K83" s="29">
        <v>9398.2999999999993</v>
      </c>
      <c r="L83" s="77"/>
      <c r="M83" s="29">
        <v>18.155999999999999</v>
      </c>
      <c r="N83" s="12"/>
      <c r="O83" s="50" t="s">
        <v>310</v>
      </c>
      <c r="P83" s="50" t="s">
        <v>310</v>
      </c>
      <c r="Q83" s="50" t="s">
        <v>310</v>
      </c>
      <c r="R83" s="50" t="s">
        <v>310</v>
      </c>
    </row>
    <row r="84" spans="1:18" ht="36" hidden="1" x14ac:dyDescent="0.25">
      <c r="A84" s="25"/>
      <c r="B84" s="5" t="s">
        <v>738</v>
      </c>
      <c r="C84" s="33">
        <f t="shared" si="21"/>
        <v>45716.3</v>
      </c>
      <c r="D84" s="34">
        <f t="shared" si="24"/>
        <v>26972.6</v>
      </c>
      <c r="E84" s="34">
        <f t="shared" si="22"/>
        <v>18743.7</v>
      </c>
      <c r="F84" s="29"/>
      <c r="G84" s="29"/>
      <c r="H84" s="29"/>
      <c r="I84" s="29">
        <f t="shared" si="25"/>
        <v>45716.3</v>
      </c>
      <c r="J84" s="29">
        <v>26972.6</v>
      </c>
      <c r="K84" s="29">
        <v>18743.7</v>
      </c>
      <c r="L84" s="77"/>
      <c r="M84" s="29">
        <v>84.543000000000006</v>
      </c>
      <c r="N84" s="31" t="s">
        <v>180</v>
      </c>
      <c r="O84" s="50" t="s">
        <v>311</v>
      </c>
      <c r="P84" s="50" t="s">
        <v>312</v>
      </c>
      <c r="Q84" s="50" t="s">
        <v>312</v>
      </c>
      <c r="R84" s="50" t="s">
        <v>312</v>
      </c>
    </row>
    <row r="85" spans="1:18" ht="60" hidden="1" x14ac:dyDescent="0.25">
      <c r="A85" s="25"/>
      <c r="B85" s="5" t="s">
        <v>739</v>
      </c>
      <c r="C85" s="33">
        <f t="shared" si="21"/>
        <v>32479.3</v>
      </c>
      <c r="D85" s="34">
        <f t="shared" si="24"/>
        <v>19162.8</v>
      </c>
      <c r="E85" s="34">
        <f t="shared" si="22"/>
        <v>13316.5</v>
      </c>
      <c r="F85" s="29"/>
      <c r="G85" s="29"/>
      <c r="H85" s="29"/>
      <c r="I85" s="29">
        <f t="shared" si="25"/>
        <v>32479.3</v>
      </c>
      <c r="J85" s="29">
        <v>19162.8</v>
      </c>
      <c r="K85" s="29">
        <v>13316.5</v>
      </c>
      <c r="L85" s="77"/>
      <c r="M85" s="29">
        <v>62.67</v>
      </c>
      <c r="N85" s="31" t="s">
        <v>180</v>
      </c>
      <c r="O85" s="50" t="s">
        <v>313</v>
      </c>
      <c r="P85" s="50" t="s">
        <v>313</v>
      </c>
      <c r="Q85" s="51" t="s">
        <v>314</v>
      </c>
      <c r="R85" s="51" t="s">
        <v>315</v>
      </c>
    </row>
    <row r="86" spans="1:18" ht="24" hidden="1" x14ac:dyDescent="0.25">
      <c r="A86" s="25"/>
      <c r="B86" s="5" t="s">
        <v>740</v>
      </c>
      <c r="C86" s="33">
        <f t="shared" si="21"/>
        <v>42977.4</v>
      </c>
      <c r="D86" s="34">
        <f t="shared" si="24"/>
        <v>25356.7</v>
      </c>
      <c r="E86" s="34">
        <f t="shared" si="22"/>
        <v>17620.7</v>
      </c>
      <c r="F86" s="29">
        <f>G86+H86</f>
        <v>5849</v>
      </c>
      <c r="G86" s="29">
        <v>3450.9</v>
      </c>
      <c r="H86" s="29">
        <v>2398.1</v>
      </c>
      <c r="I86" s="29">
        <f t="shared" si="25"/>
        <v>37128.400000000001</v>
      </c>
      <c r="J86" s="29">
        <v>21905.8</v>
      </c>
      <c r="K86" s="29">
        <v>15222.6</v>
      </c>
      <c r="L86" s="77"/>
      <c r="M86" s="29">
        <v>91.018000000000001</v>
      </c>
      <c r="N86" s="12"/>
      <c r="O86" s="50" t="s">
        <v>316</v>
      </c>
      <c r="P86" s="50" t="s">
        <v>317</v>
      </c>
      <c r="Q86" s="50" t="s">
        <v>317</v>
      </c>
      <c r="R86" s="50" t="s">
        <v>317</v>
      </c>
    </row>
    <row r="87" spans="1:18" ht="24" hidden="1" x14ac:dyDescent="0.25">
      <c r="A87" s="25"/>
      <c r="B87" s="5" t="s">
        <v>741</v>
      </c>
      <c r="C87" s="33">
        <f t="shared" si="21"/>
        <v>469009.5</v>
      </c>
      <c r="D87" s="34">
        <f t="shared" si="24"/>
        <v>276715.59999999998</v>
      </c>
      <c r="E87" s="34">
        <f t="shared" si="22"/>
        <v>192293.9</v>
      </c>
      <c r="F87" s="29"/>
      <c r="G87" s="29"/>
      <c r="H87" s="29"/>
      <c r="I87" s="29">
        <f t="shared" si="25"/>
        <v>469009.5</v>
      </c>
      <c r="J87" s="29">
        <v>276715.59999999998</v>
      </c>
      <c r="K87" s="29">
        <v>192293.9</v>
      </c>
      <c r="L87" s="77"/>
      <c r="M87" s="29" t="s">
        <v>151</v>
      </c>
      <c r="N87" s="12"/>
      <c r="O87" s="50" t="s">
        <v>318</v>
      </c>
      <c r="P87" s="50" t="s">
        <v>319</v>
      </c>
      <c r="Q87" s="50" t="s">
        <v>319</v>
      </c>
      <c r="R87" s="50" t="s">
        <v>319</v>
      </c>
    </row>
    <row r="88" spans="1:18" ht="24" hidden="1" x14ac:dyDescent="0.25">
      <c r="A88" s="25"/>
      <c r="B88" s="5" t="s">
        <v>742</v>
      </c>
      <c r="C88" s="33">
        <f t="shared" si="21"/>
        <v>46103.8</v>
      </c>
      <c r="D88" s="34">
        <f t="shared" si="24"/>
        <v>27201.200000000001</v>
      </c>
      <c r="E88" s="34">
        <f t="shared" si="22"/>
        <v>18902.599999999999</v>
      </c>
      <c r="F88" s="29"/>
      <c r="G88" s="29"/>
      <c r="H88" s="29"/>
      <c r="I88" s="29">
        <f t="shared" si="25"/>
        <v>46103.8</v>
      </c>
      <c r="J88" s="29">
        <v>27201.200000000001</v>
      </c>
      <c r="K88" s="29">
        <v>18902.599999999999</v>
      </c>
      <c r="L88" s="77"/>
      <c r="M88" s="29">
        <v>59.844000000000001</v>
      </c>
      <c r="N88" s="31" t="s">
        <v>180</v>
      </c>
      <c r="O88" s="50" t="s">
        <v>320</v>
      </c>
      <c r="P88" s="50" t="s">
        <v>321</v>
      </c>
      <c r="Q88" s="50" t="s">
        <v>322</v>
      </c>
      <c r="R88" s="50" t="s">
        <v>323</v>
      </c>
    </row>
    <row r="89" spans="1:18" ht="15.75" hidden="1" x14ac:dyDescent="0.25">
      <c r="A89" s="25"/>
      <c r="B89" s="5" t="s">
        <v>743</v>
      </c>
      <c r="C89" s="33">
        <f t="shared" si="21"/>
        <v>31891.299999999996</v>
      </c>
      <c r="D89" s="34">
        <f t="shared" si="24"/>
        <v>18815.899999999998</v>
      </c>
      <c r="E89" s="34">
        <f t="shared" si="22"/>
        <v>13075.4</v>
      </c>
      <c r="F89" s="29">
        <f>G89+H89</f>
        <v>5740</v>
      </c>
      <c r="G89" s="29">
        <v>3386.6</v>
      </c>
      <c r="H89" s="29">
        <v>2353.4</v>
      </c>
      <c r="I89" s="29">
        <f t="shared" si="25"/>
        <v>26151.3</v>
      </c>
      <c r="J89" s="29">
        <v>15429.3</v>
      </c>
      <c r="K89" s="29">
        <v>10722</v>
      </c>
      <c r="L89" s="77"/>
      <c r="M89" s="29">
        <v>68.308999999999997</v>
      </c>
      <c r="N89" s="12"/>
      <c r="O89" s="52" t="s">
        <v>324</v>
      </c>
      <c r="P89" s="50" t="s">
        <v>325</v>
      </c>
      <c r="Q89" s="50" t="s">
        <v>325</v>
      </c>
      <c r="R89" s="50" t="s">
        <v>325</v>
      </c>
    </row>
    <row r="90" spans="1:18" ht="120" hidden="1" x14ac:dyDescent="0.25">
      <c r="A90" s="25"/>
      <c r="B90" s="5" t="s">
        <v>744</v>
      </c>
      <c r="C90" s="33">
        <f t="shared" si="21"/>
        <v>22406.2</v>
      </c>
      <c r="D90" s="34">
        <f t="shared" si="24"/>
        <v>13219.7</v>
      </c>
      <c r="E90" s="34">
        <f t="shared" si="22"/>
        <v>9186.5</v>
      </c>
      <c r="F90" s="29"/>
      <c r="G90" s="29"/>
      <c r="H90" s="29"/>
      <c r="I90" s="29">
        <f t="shared" si="25"/>
        <v>22406.2</v>
      </c>
      <c r="J90" s="29">
        <v>13219.7</v>
      </c>
      <c r="K90" s="29">
        <v>9186.5</v>
      </c>
      <c r="L90" s="77"/>
      <c r="M90" s="29">
        <v>50.652000000000001</v>
      </c>
      <c r="N90" s="12"/>
      <c r="O90" s="50" t="s">
        <v>326</v>
      </c>
      <c r="P90" s="50" t="s">
        <v>327</v>
      </c>
      <c r="Q90" s="50" t="s">
        <v>328</v>
      </c>
      <c r="R90" s="50" t="s">
        <v>329</v>
      </c>
    </row>
    <row r="91" spans="1:18" ht="24" hidden="1" x14ac:dyDescent="0.25">
      <c r="A91" s="25"/>
      <c r="B91" s="5" t="s">
        <v>745</v>
      </c>
      <c r="C91" s="33">
        <f t="shared" si="21"/>
        <v>62044.551999999996</v>
      </c>
      <c r="D91" s="34">
        <f t="shared" si="24"/>
        <v>36606.252</v>
      </c>
      <c r="E91" s="34">
        <f t="shared" si="22"/>
        <v>25438.3</v>
      </c>
      <c r="F91" s="29">
        <v>6578</v>
      </c>
      <c r="G91" s="29">
        <v>3880.9520000000002</v>
      </c>
      <c r="H91" s="29">
        <v>2697</v>
      </c>
      <c r="I91" s="29">
        <f t="shared" si="25"/>
        <v>55466.6</v>
      </c>
      <c r="J91" s="29">
        <v>32725.3</v>
      </c>
      <c r="K91" s="29">
        <v>22741.3</v>
      </c>
      <c r="L91" s="77"/>
      <c r="M91" s="29">
        <v>177.428</v>
      </c>
      <c r="N91" s="31" t="s">
        <v>180</v>
      </c>
      <c r="O91" s="50" t="s">
        <v>330</v>
      </c>
      <c r="P91" s="50" t="s">
        <v>330</v>
      </c>
      <c r="Q91" s="50" t="s">
        <v>330</v>
      </c>
      <c r="R91" s="50" t="s">
        <v>330</v>
      </c>
    </row>
    <row r="92" spans="1:18" ht="24" hidden="1" x14ac:dyDescent="0.25">
      <c r="A92" s="25"/>
      <c r="B92" s="5" t="s">
        <v>746</v>
      </c>
      <c r="C92" s="33">
        <f t="shared" si="21"/>
        <v>13366</v>
      </c>
      <c r="D92" s="34">
        <f t="shared" si="24"/>
        <v>7885.9</v>
      </c>
      <c r="E92" s="34">
        <f t="shared" si="22"/>
        <v>5480.1</v>
      </c>
      <c r="F92" s="29">
        <f>G92+H92</f>
        <v>5500</v>
      </c>
      <c r="G92" s="29">
        <v>3245</v>
      </c>
      <c r="H92" s="29">
        <v>2255</v>
      </c>
      <c r="I92" s="29">
        <f t="shared" si="25"/>
        <v>7866</v>
      </c>
      <c r="J92" s="29">
        <v>4640.8999999999996</v>
      </c>
      <c r="K92" s="29">
        <v>3225.1</v>
      </c>
      <c r="L92" s="77"/>
      <c r="M92" s="29">
        <v>38.414999999999999</v>
      </c>
      <c r="N92" s="12"/>
      <c r="O92" s="50" t="s">
        <v>331</v>
      </c>
      <c r="P92" s="50" t="s">
        <v>332</v>
      </c>
      <c r="Q92" s="50" t="s">
        <v>332</v>
      </c>
      <c r="R92" s="50" t="s">
        <v>332</v>
      </c>
    </row>
    <row r="93" spans="1:18" ht="24" hidden="1" x14ac:dyDescent="0.25">
      <c r="A93" s="25"/>
      <c r="B93" s="5" t="s">
        <v>747</v>
      </c>
      <c r="C93" s="33">
        <f t="shared" si="21"/>
        <v>15027.599999999999</v>
      </c>
      <c r="D93" s="34">
        <f t="shared" si="24"/>
        <v>8866.2999999999993</v>
      </c>
      <c r="E93" s="34">
        <f t="shared" si="22"/>
        <v>6161.3</v>
      </c>
      <c r="F93" s="29"/>
      <c r="G93" s="29"/>
      <c r="H93" s="29"/>
      <c r="I93" s="29">
        <f t="shared" si="25"/>
        <v>15027.599999999999</v>
      </c>
      <c r="J93" s="29">
        <v>8866.2999999999993</v>
      </c>
      <c r="K93" s="29">
        <v>6161.3</v>
      </c>
      <c r="L93" s="77"/>
      <c r="M93" s="29">
        <v>37.258000000000003</v>
      </c>
      <c r="N93" s="12"/>
      <c r="O93" s="50" t="s">
        <v>333</v>
      </c>
      <c r="P93" s="50" t="s">
        <v>334</v>
      </c>
      <c r="Q93" s="50" t="s">
        <v>334</v>
      </c>
      <c r="R93" s="50" t="s">
        <v>334</v>
      </c>
    </row>
    <row r="94" spans="1:18" ht="24" hidden="1" x14ac:dyDescent="0.25">
      <c r="A94" s="25"/>
      <c r="B94" s="5" t="s">
        <v>748</v>
      </c>
      <c r="C94" s="33">
        <f t="shared" si="21"/>
        <v>1350.1</v>
      </c>
      <c r="D94" s="34">
        <f t="shared" si="24"/>
        <v>796.5</v>
      </c>
      <c r="E94" s="34">
        <f t="shared" si="22"/>
        <v>553.6</v>
      </c>
      <c r="F94" s="29"/>
      <c r="G94" s="29"/>
      <c r="H94" s="29"/>
      <c r="I94" s="29">
        <f t="shared" si="25"/>
        <v>1350.1</v>
      </c>
      <c r="J94" s="29">
        <v>796.5</v>
      </c>
      <c r="K94" s="29">
        <v>553.6</v>
      </c>
      <c r="L94" s="77"/>
      <c r="M94" s="29">
        <v>5.3559999999999999</v>
      </c>
      <c r="N94" s="12"/>
      <c r="O94" s="50" t="s">
        <v>335</v>
      </c>
      <c r="P94" s="50" t="s">
        <v>336</v>
      </c>
      <c r="Q94" s="50" t="s">
        <v>337</v>
      </c>
      <c r="R94" s="50" t="s">
        <v>338</v>
      </c>
    </row>
    <row r="95" spans="1:18" ht="48" hidden="1" x14ac:dyDescent="0.25">
      <c r="A95" s="25"/>
      <c r="B95" s="5" t="s">
        <v>749</v>
      </c>
      <c r="C95" s="33">
        <f t="shared" si="21"/>
        <v>2582.8000000000002</v>
      </c>
      <c r="D95" s="34">
        <f t="shared" si="24"/>
        <v>1523.8</v>
      </c>
      <c r="E95" s="34">
        <f t="shared" si="22"/>
        <v>1059</v>
      </c>
      <c r="F95" s="29"/>
      <c r="G95" s="29"/>
      <c r="H95" s="29"/>
      <c r="I95" s="29">
        <f t="shared" si="25"/>
        <v>2582.8000000000002</v>
      </c>
      <c r="J95" s="29">
        <v>1523.8</v>
      </c>
      <c r="K95" s="29">
        <v>1059</v>
      </c>
      <c r="L95" s="77"/>
      <c r="M95" s="29">
        <v>10.053000000000001</v>
      </c>
      <c r="N95" s="12"/>
      <c r="O95" s="50" t="s">
        <v>339</v>
      </c>
      <c r="P95" s="50" t="s">
        <v>339</v>
      </c>
      <c r="Q95" s="50" t="s">
        <v>339</v>
      </c>
      <c r="R95" s="50" t="s">
        <v>339</v>
      </c>
    </row>
    <row r="96" spans="1:18" ht="138.75" hidden="1" customHeight="1" x14ac:dyDescent="0.25">
      <c r="A96" s="27" t="s">
        <v>155</v>
      </c>
      <c r="B96" s="28" t="s">
        <v>750</v>
      </c>
      <c r="C96" s="32">
        <f t="shared" si="21"/>
        <v>737252.9</v>
      </c>
      <c r="D96" s="32">
        <f>G96+J96</f>
        <v>479214.4</v>
      </c>
      <c r="E96" s="32">
        <f t="shared" si="22"/>
        <v>258038.5</v>
      </c>
      <c r="F96" s="32">
        <f t="shared" ref="F96:K96" si="26">SUM(F97:F131)</f>
        <v>9518.7000000000007</v>
      </c>
      <c r="G96" s="32">
        <f t="shared" si="26"/>
        <v>6187.2</v>
      </c>
      <c r="H96" s="32">
        <f t="shared" si="26"/>
        <v>3331.5</v>
      </c>
      <c r="I96" s="32">
        <f t="shared" si="26"/>
        <v>727734.2</v>
      </c>
      <c r="J96" s="32">
        <f t="shared" si="26"/>
        <v>473027.2</v>
      </c>
      <c r="K96" s="32">
        <f t="shared" si="26"/>
        <v>254707</v>
      </c>
      <c r="L96" s="80" t="s">
        <v>142</v>
      </c>
      <c r="M96" s="32">
        <f>SUM(M97:M131)</f>
        <v>2762.2369999999996</v>
      </c>
      <c r="N96" s="81" t="s">
        <v>617</v>
      </c>
      <c r="O96" s="81" t="s">
        <v>616</v>
      </c>
      <c r="P96" s="81" t="s">
        <v>616</v>
      </c>
      <c r="Q96" s="81" t="s">
        <v>616</v>
      </c>
      <c r="R96" s="81" t="s">
        <v>616</v>
      </c>
    </row>
    <row r="97" spans="1:18" ht="24" hidden="1" x14ac:dyDescent="0.25">
      <c r="A97" s="25"/>
      <c r="B97" s="5" t="s">
        <v>751</v>
      </c>
      <c r="C97" s="33">
        <f t="shared" si="21"/>
        <v>5081.2</v>
      </c>
      <c r="D97" s="34">
        <f t="shared" ref="D97:D131" si="27">G97+J97</f>
        <v>3578</v>
      </c>
      <c r="E97" s="34">
        <f t="shared" si="22"/>
        <v>1503.2</v>
      </c>
      <c r="F97" s="19"/>
      <c r="G97" s="19"/>
      <c r="H97" s="19"/>
      <c r="I97" s="29">
        <f t="shared" ref="I97:I131" si="28">J97+K97</f>
        <v>5081.2</v>
      </c>
      <c r="J97" s="29">
        <v>3578</v>
      </c>
      <c r="K97" s="29">
        <v>1503.2</v>
      </c>
      <c r="L97" s="77"/>
      <c r="M97" s="29">
        <v>15.439</v>
      </c>
      <c r="N97" s="12"/>
      <c r="O97" s="44" t="s">
        <v>340</v>
      </c>
      <c r="P97" s="44" t="s">
        <v>341</v>
      </c>
      <c r="Q97" s="44" t="s">
        <v>342</v>
      </c>
      <c r="R97" s="44" t="s">
        <v>343</v>
      </c>
    </row>
    <row r="98" spans="1:18" ht="36" hidden="1" x14ac:dyDescent="0.25">
      <c r="A98" s="25"/>
      <c r="B98" s="5" t="s">
        <v>752</v>
      </c>
      <c r="C98" s="33">
        <f t="shared" si="21"/>
        <v>13772</v>
      </c>
      <c r="D98" s="34">
        <f t="shared" si="27"/>
        <v>9697.7000000000007</v>
      </c>
      <c r="E98" s="34">
        <f t="shared" si="22"/>
        <v>4074.3</v>
      </c>
      <c r="F98" s="29"/>
      <c r="G98" s="29"/>
      <c r="H98" s="29"/>
      <c r="I98" s="29">
        <f t="shared" si="28"/>
        <v>13772</v>
      </c>
      <c r="J98" s="29">
        <v>9697.7000000000007</v>
      </c>
      <c r="K98" s="29">
        <v>4074.3</v>
      </c>
      <c r="L98" s="77"/>
      <c r="M98" s="29">
        <v>41.844999999999999</v>
      </c>
      <c r="N98" s="12"/>
      <c r="O98" s="41" t="s">
        <v>344</v>
      </c>
      <c r="P98" s="41" t="s">
        <v>345</v>
      </c>
      <c r="Q98" s="41" t="s">
        <v>345</v>
      </c>
      <c r="R98" s="41" t="s">
        <v>345</v>
      </c>
    </row>
    <row r="99" spans="1:18" ht="24" hidden="1" x14ac:dyDescent="0.25">
      <c r="A99" s="25"/>
      <c r="B99" s="5" t="s">
        <v>753</v>
      </c>
      <c r="C99" s="33">
        <f t="shared" si="21"/>
        <v>9056</v>
      </c>
      <c r="D99" s="34">
        <f t="shared" si="27"/>
        <v>6376.9</v>
      </c>
      <c r="E99" s="34">
        <f t="shared" si="22"/>
        <v>2679.1</v>
      </c>
      <c r="F99" s="29"/>
      <c r="G99" s="29"/>
      <c r="H99" s="29"/>
      <c r="I99" s="29">
        <f t="shared" si="28"/>
        <v>9056</v>
      </c>
      <c r="J99" s="29">
        <v>6376.9</v>
      </c>
      <c r="K99" s="29">
        <v>2679.1</v>
      </c>
      <c r="L99" s="77"/>
      <c r="M99" s="29">
        <v>27.515999999999998</v>
      </c>
      <c r="N99" s="12"/>
      <c r="O99" s="41" t="s">
        <v>346</v>
      </c>
      <c r="P99" s="41" t="s">
        <v>347</v>
      </c>
      <c r="Q99" s="41" t="s">
        <v>348</v>
      </c>
      <c r="R99" s="41" t="s">
        <v>348</v>
      </c>
    </row>
    <row r="100" spans="1:18" ht="24" hidden="1" x14ac:dyDescent="0.25">
      <c r="A100" s="25"/>
      <c r="B100" s="5" t="s">
        <v>754</v>
      </c>
      <c r="C100" s="33">
        <f t="shared" si="21"/>
        <v>6278.2999999999993</v>
      </c>
      <c r="D100" s="34">
        <f t="shared" si="27"/>
        <v>4420.8999999999996</v>
      </c>
      <c r="E100" s="34">
        <f t="shared" si="22"/>
        <v>1857.4</v>
      </c>
      <c r="F100" s="29"/>
      <c r="G100" s="29"/>
      <c r="H100" s="29"/>
      <c r="I100" s="29">
        <f t="shared" si="28"/>
        <v>6278.2999999999993</v>
      </c>
      <c r="J100" s="29">
        <v>4420.8999999999996</v>
      </c>
      <c r="K100" s="29">
        <v>1857.4</v>
      </c>
      <c r="L100" s="77"/>
      <c r="M100" s="29">
        <v>19.076000000000001</v>
      </c>
      <c r="N100" s="12"/>
      <c r="O100" s="41" t="s">
        <v>349</v>
      </c>
      <c r="P100" s="41" t="s">
        <v>350</v>
      </c>
      <c r="Q100" s="41" t="s">
        <v>350</v>
      </c>
      <c r="R100" s="41" t="s">
        <v>350</v>
      </c>
    </row>
    <row r="101" spans="1:18" ht="24" hidden="1" x14ac:dyDescent="0.25">
      <c r="A101" s="25"/>
      <c r="B101" s="5" t="s">
        <v>755</v>
      </c>
      <c r="C101" s="33">
        <f t="shared" si="21"/>
        <v>5422.2</v>
      </c>
      <c r="D101" s="34">
        <f t="shared" si="27"/>
        <v>3818.1</v>
      </c>
      <c r="E101" s="34">
        <f t="shared" si="22"/>
        <v>1604.1</v>
      </c>
      <c r="F101" s="29"/>
      <c r="G101" s="29"/>
      <c r="H101" s="29"/>
      <c r="I101" s="29">
        <f t="shared" si="28"/>
        <v>5422.2</v>
      </c>
      <c r="J101" s="29">
        <v>3818.1</v>
      </c>
      <c r="K101" s="29">
        <v>1604.1</v>
      </c>
      <c r="L101" s="77"/>
      <c r="M101" s="29">
        <v>16.475000000000001</v>
      </c>
      <c r="N101" s="12"/>
      <c r="O101" s="41" t="s">
        <v>351</v>
      </c>
      <c r="P101" s="41" t="s">
        <v>352</v>
      </c>
      <c r="Q101" s="41" t="s">
        <v>353</v>
      </c>
      <c r="R101" s="41" t="s">
        <v>353</v>
      </c>
    </row>
    <row r="102" spans="1:18" ht="156" hidden="1" x14ac:dyDescent="0.25">
      <c r="A102" s="25"/>
      <c r="B102" s="5" t="s">
        <v>756</v>
      </c>
      <c r="C102" s="33">
        <f t="shared" si="21"/>
        <v>4900.3</v>
      </c>
      <c r="D102" s="34">
        <f t="shared" si="27"/>
        <v>3450.6</v>
      </c>
      <c r="E102" s="34">
        <f t="shared" si="22"/>
        <v>1449.7</v>
      </c>
      <c r="F102" s="29"/>
      <c r="G102" s="29"/>
      <c r="H102" s="29"/>
      <c r="I102" s="29">
        <f t="shared" si="28"/>
        <v>4900.3</v>
      </c>
      <c r="J102" s="29">
        <v>3450.6</v>
      </c>
      <c r="K102" s="29">
        <v>1449.7</v>
      </c>
      <c r="L102" s="77"/>
      <c r="M102" s="29">
        <v>14.888999999999999</v>
      </c>
      <c r="N102" s="12"/>
      <c r="O102" s="41" t="s">
        <v>354</v>
      </c>
      <c r="P102" s="53" t="s">
        <v>355</v>
      </c>
      <c r="Q102" s="53" t="s">
        <v>355</v>
      </c>
      <c r="R102" s="53" t="s">
        <v>355</v>
      </c>
    </row>
    <row r="103" spans="1:18" ht="72" hidden="1" x14ac:dyDescent="0.25">
      <c r="A103" s="25"/>
      <c r="B103" s="5" t="s">
        <v>757</v>
      </c>
      <c r="C103" s="33">
        <f t="shared" ref="C103:C134" si="29">D103+E103</f>
        <v>20289.8</v>
      </c>
      <c r="D103" s="34">
        <f t="shared" si="27"/>
        <v>14287.3</v>
      </c>
      <c r="E103" s="34">
        <f t="shared" si="22"/>
        <v>6002.5</v>
      </c>
      <c r="F103" s="29"/>
      <c r="G103" s="29"/>
      <c r="H103" s="29"/>
      <c r="I103" s="29">
        <f t="shared" si="28"/>
        <v>20289.8</v>
      </c>
      <c r="J103" s="29">
        <v>14287.3</v>
      </c>
      <c r="K103" s="29">
        <v>6002.5</v>
      </c>
      <c r="L103" s="77"/>
      <c r="M103" s="29">
        <v>61.649000000000001</v>
      </c>
      <c r="N103" s="12"/>
      <c r="O103" s="41" t="s">
        <v>356</v>
      </c>
      <c r="P103" s="41" t="s">
        <v>356</v>
      </c>
      <c r="Q103" s="41" t="s">
        <v>356</v>
      </c>
      <c r="R103" s="41" t="s">
        <v>356</v>
      </c>
    </row>
    <row r="104" spans="1:18" ht="36" hidden="1" x14ac:dyDescent="0.25">
      <c r="A104" s="25"/>
      <c r="B104" s="5" t="s">
        <v>758</v>
      </c>
      <c r="C104" s="33">
        <f t="shared" si="29"/>
        <v>14455.199999999999</v>
      </c>
      <c r="D104" s="34">
        <f t="shared" si="27"/>
        <v>10178.799999999999</v>
      </c>
      <c r="E104" s="34">
        <f t="shared" si="22"/>
        <v>4276.3999999999996</v>
      </c>
      <c r="F104" s="29"/>
      <c r="G104" s="29"/>
      <c r="H104" s="29"/>
      <c r="I104" s="29">
        <f t="shared" si="28"/>
        <v>14455.199999999999</v>
      </c>
      <c r="J104" s="29">
        <v>10178.799999999999</v>
      </c>
      <c r="K104" s="29">
        <v>4276.3999999999996</v>
      </c>
      <c r="L104" s="77"/>
      <c r="M104" s="29">
        <v>43.920999999999999</v>
      </c>
      <c r="N104" s="12"/>
      <c r="O104" s="41" t="s">
        <v>357</v>
      </c>
      <c r="P104" s="41" t="s">
        <v>357</v>
      </c>
      <c r="Q104" s="41" t="s">
        <v>357</v>
      </c>
      <c r="R104" s="41" t="s">
        <v>357</v>
      </c>
    </row>
    <row r="105" spans="1:18" ht="24" hidden="1" x14ac:dyDescent="0.25">
      <c r="A105" s="25"/>
      <c r="B105" s="5" t="s">
        <v>759</v>
      </c>
      <c r="C105" s="33">
        <f t="shared" si="29"/>
        <v>5479.4</v>
      </c>
      <c r="D105" s="34">
        <f t="shared" si="27"/>
        <v>3858.4</v>
      </c>
      <c r="E105" s="34">
        <f t="shared" ref="E105:E136" si="30">H105+K105</f>
        <v>1621</v>
      </c>
      <c r="F105" s="29"/>
      <c r="G105" s="29"/>
      <c r="H105" s="29"/>
      <c r="I105" s="29">
        <f t="shared" si="28"/>
        <v>5479.4</v>
      </c>
      <c r="J105" s="29">
        <v>3858.4</v>
      </c>
      <c r="K105" s="29">
        <v>1621</v>
      </c>
      <c r="L105" s="77"/>
      <c r="M105" s="29">
        <v>16.649000000000001</v>
      </c>
      <c r="N105" s="12"/>
      <c r="O105" s="41" t="s">
        <v>358</v>
      </c>
      <c r="P105" s="41" t="s">
        <v>358</v>
      </c>
      <c r="Q105" s="41" t="s">
        <v>358</v>
      </c>
      <c r="R105" s="41" t="s">
        <v>358</v>
      </c>
    </row>
    <row r="106" spans="1:18" ht="36" hidden="1" x14ac:dyDescent="0.25">
      <c r="A106" s="25"/>
      <c r="B106" s="5" t="s">
        <v>760</v>
      </c>
      <c r="C106" s="33">
        <f t="shared" si="29"/>
        <v>8073.6</v>
      </c>
      <c r="D106" s="34">
        <f t="shared" si="27"/>
        <v>5685.1</v>
      </c>
      <c r="E106" s="34">
        <f t="shared" si="30"/>
        <v>2388.5</v>
      </c>
      <c r="F106" s="29"/>
      <c r="G106" s="29"/>
      <c r="H106" s="29"/>
      <c r="I106" s="29">
        <f t="shared" si="28"/>
        <v>8073.6</v>
      </c>
      <c r="J106" s="29">
        <v>5685.1</v>
      </c>
      <c r="K106" s="29">
        <v>2388.5</v>
      </c>
      <c r="L106" s="77"/>
      <c r="M106" s="29">
        <v>24.530999999999999</v>
      </c>
      <c r="N106" s="12"/>
      <c r="O106" s="41" t="s">
        <v>359</v>
      </c>
      <c r="P106" s="41" t="s">
        <v>360</v>
      </c>
      <c r="Q106" s="41" t="s">
        <v>360</v>
      </c>
      <c r="R106" s="41" t="s">
        <v>360</v>
      </c>
    </row>
    <row r="107" spans="1:18" ht="264" hidden="1" x14ac:dyDescent="0.25">
      <c r="A107" s="25"/>
      <c r="B107" s="5" t="s">
        <v>761</v>
      </c>
      <c r="C107" s="33">
        <f t="shared" si="29"/>
        <v>14969.3</v>
      </c>
      <c r="D107" s="34">
        <f t="shared" si="27"/>
        <v>10540.8</v>
      </c>
      <c r="E107" s="34">
        <f t="shared" si="30"/>
        <v>4428.5</v>
      </c>
      <c r="F107" s="29"/>
      <c r="G107" s="29"/>
      <c r="H107" s="29"/>
      <c r="I107" s="29">
        <f t="shared" si="28"/>
        <v>14969.3</v>
      </c>
      <c r="J107" s="29">
        <v>10540.8</v>
      </c>
      <c r="K107" s="29">
        <v>4428.5</v>
      </c>
      <c r="L107" s="77"/>
      <c r="M107" s="29">
        <v>45.482999999999997</v>
      </c>
      <c r="N107" s="12"/>
      <c r="O107" s="41" t="s">
        <v>361</v>
      </c>
      <c r="P107" s="41" t="s">
        <v>362</v>
      </c>
      <c r="Q107" s="41" t="s">
        <v>363</v>
      </c>
      <c r="R107" s="41" t="s">
        <v>364</v>
      </c>
    </row>
    <row r="108" spans="1:18" ht="24" hidden="1" x14ac:dyDescent="0.25">
      <c r="A108" s="25"/>
      <c r="B108" s="5" t="s">
        <v>762</v>
      </c>
      <c r="C108" s="33">
        <f t="shared" si="29"/>
        <v>4709.7</v>
      </c>
      <c r="D108" s="34">
        <f t="shared" si="27"/>
        <v>3316.4</v>
      </c>
      <c r="E108" s="34">
        <f t="shared" si="30"/>
        <v>1393.3</v>
      </c>
      <c r="F108" s="29"/>
      <c r="G108" s="29"/>
      <c r="H108" s="29"/>
      <c r="I108" s="29">
        <f t="shared" si="28"/>
        <v>4709.7</v>
      </c>
      <c r="J108" s="29">
        <v>3316.4</v>
      </c>
      <c r="K108" s="29">
        <v>1393.3</v>
      </c>
      <c r="L108" s="77"/>
      <c r="M108" s="29">
        <v>14.31</v>
      </c>
      <c r="N108" s="12"/>
      <c r="O108" s="41" t="s">
        <v>365</v>
      </c>
      <c r="P108" s="41" t="s">
        <v>365</v>
      </c>
      <c r="Q108" s="41" t="s">
        <v>365</v>
      </c>
      <c r="R108" s="41" t="s">
        <v>365</v>
      </c>
    </row>
    <row r="109" spans="1:18" ht="36" hidden="1" x14ac:dyDescent="0.25">
      <c r="A109" s="25"/>
      <c r="B109" s="5" t="s">
        <v>763</v>
      </c>
      <c r="C109" s="33">
        <f t="shared" si="29"/>
        <v>10048</v>
      </c>
      <c r="D109" s="34">
        <f t="shared" si="27"/>
        <v>7075.4</v>
      </c>
      <c r="E109" s="34">
        <f t="shared" si="30"/>
        <v>2972.6</v>
      </c>
      <c r="F109" s="29"/>
      <c r="G109" s="29"/>
      <c r="H109" s="29"/>
      <c r="I109" s="29">
        <f t="shared" si="28"/>
        <v>10048</v>
      </c>
      <c r="J109" s="29">
        <v>7075.4</v>
      </c>
      <c r="K109" s="29">
        <v>2972.6</v>
      </c>
      <c r="L109" s="77"/>
      <c r="M109" s="29">
        <v>30.53</v>
      </c>
      <c r="N109" s="12"/>
      <c r="O109" s="41" t="s">
        <v>366</v>
      </c>
      <c r="P109" s="41" t="s">
        <v>367</v>
      </c>
      <c r="Q109" s="41" t="s">
        <v>367</v>
      </c>
      <c r="R109" s="41" t="s">
        <v>367</v>
      </c>
    </row>
    <row r="110" spans="1:18" ht="60" hidden="1" x14ac:dyDescent="0.25">
      <c r="A110" s="25"/>
      <c r="B110" s="5" t="s">
        <v>764</v>
      </c>
      <c r="C110" s="33">
        <f t="shared" si="29"/>
        <v>19202.699999999997</v>
      </c>
      <c r="D110" s="34">
        <f t="shared" si="27"/>
        <v>13521.8</v>
      </c>
      <c r="E110" s="34">
        <f t="shared" si="30"/>
        <v>5680.9</v>
      </c>
      <c r="F110" s="29"/>
      <c r="G110" s="29"/>
      <c r="H110" s="29"/>
      <c r="I110" s="29">
        <f t="shared" si="28"/>
        <v>19202.699999999997</v>
      </c>
      <c r="J110" s="29">
        <v>13521.8</v>
      </c>
      <c r="K110" s="29">
        <v>5680.9</v>
      </c>
      <c r="L110" s="77"/>
      <c r="M110" s="29">
        <v>58.345999999999997</v>
      </c>
      <c r="N110" s="12"/>
      <c r="O110" s="41" t="s">
        <v>368</v>
      </c>
      <c r="P110" s="41" t="s">
        <v>368</v>
      </c>
      <c r="Q110" s="41" t="s">
        <v>368</v>
      </c>
      <c r="R110" s="41" t="s">
        <v>368</v>
      </c>
    </row>
    <row r="111" spans="1:18" ht="24" hidden="1" x14ac:dyDescent="0.25">
      <c r="A111" s="25"/>
      <c r="B111" s="5" t="s">
        <v>765</v>
      </c>
      <c r="C111" s="33">
        <f t="shared" si="29"/>
        <v>9409.2000000000007</v>
      </c>
      <c r="D111" s="34">
        <f t="shared" si="27"/>
        <v>6625.6</v>
      </c>
      <c r="E111" s="34">
        <f t="shared" si="30"/>
        <v>2783.6</v>
      </c>
      <c r="F111" s="29"/>
      <c r="G111" s="29"/>
      <c r="H111" s="29"/>
      <c r="I111" s="29">
        <f t="shared" si="28"/>
        <v>9409.2000000000007</v>
      </c>
      <c r="J111" s="29">
        <v>6625.6</v>
      </c>
      <c r="K111" s="29">
        <v>2783.6</v>
      </c>
      <c r="L111" s="77"/>
      <c r="M111" s="29">
        <v>28.588999999999999</v>
      </c>
      <c r="N111" s="12"/>
      <c r="O111" s="41" t="s">
        <v>369</v>
      </c>
      <c r="P111" s="41" t="s">
        <v>370</v>
      </c>
      <c r="Q111" s="41" t="s">
        <v>370</v>
      </c>
      <c r="R111" s="41" t="s">
        <v>370</v>
      </c>
    </row>
    <row r="112" spans="1:18" ht="15.75" hidden="1" x14ac:dyDescent="0.25">
      <c r="A112" s="25"/>
      <c r="B112" s="5" t="s">
        <v>766</v>
      </c>
      <c r="C112" s="33">
        <f t="shared" si="29"/>
        <v>3517.6</v>
      </c>
      <c r="D112" s="34">
        <f t="shared" si="27"/>
        <v>2477</v>
      </c>
      <c r="E112" s="34">
        <f t="shared" si="30"/>
        <v>1040.5999999999999</v>
      </c>
      <c r="F112" s="29"/>
      <c r="G112" s="29"/>
      <c r="H112" s="29"/>
      <c r="I112" s="29">
        <f t="shared" si="28"/>
        <v>3517.6</v>
      </c>
      <c r="J112" s="29">
        <v>2477</v>
      </c>
      <c r="K112" s="29">
        <v>1040.5999999999999</v>
      </c>
      <c r="L112" s="77"/>
      <c r="M112" s="29">
        <v>10.688000000000001</v>
      </c>
      <c r="N112" s="12"/>
      <c r="O112" s="41" t="s">
        <v>371</v>
      </c>
      <c r="P112" s="41" t="s">
        <v>371</v>
      </c>
      <c r="Q112" s="41" t="s">
        <v>371</v>
      </c>
      <c r="R112" s="41" t="s">
        <v>371</v>
      </c>
    </row>
    <row r="113" spans="1:18" ht="15.75" hidden="1" x14ac:dyDescent="0.25">
      <c r="A113" s="25"/>
      <c r="B113" s="5" t="s">
        <v>767</v>
      </c>
      <c r="C113" s="33">
        <f t="shared" si="29"/>
        <v>7757.6</v>
      </c>
      <c r="D113" s="34">
        <f t="shared" si="27"/>
        <v>5462.6</v>
      </c>
      <c r="E113" s="34">
        <f t="shared" si="30"/>
        <v>2295</v>
      </c>
      <c r="F113" s="29"/>
      <c r="G113" s="29"/>
      <c r="H113" s="29"/>
      <c r="I113" s="29">
        <f t="shared" si="28"/>
        <v>7757.6</v>
      </c>
      <c r="J113" s="29">
        <v>5462.6</v>
      </c>
      <c r="K113" s="29">
        <v>2295</v>
      </c>
      <c r="L113" s="77"/>
      <c r="M113" s="29">
        <v>23.571000000000002</v>
      </c>
      <c r="N113" s="12"/>
      <c r="O113" s="41" t="s">
        <v>372</v>
      </c>
      <c r="P113" s="41" t="s">
        <v>372</v>
      </c>
      <c r="Q113" s="41" t="s">
        <v>372</v>
      </c>
      <c r="R113" s="41" t="s">
        <v>372</v>
      </c>
    </row>
    <row r="114" spans="1:18" ht="24" hidden="1" x14ac:dyDescent="0.25">
      <c r="A114" s="25"/>
      <c r="B114" s="5" t="s">
        <v>768</v>
      </c>
      <c r="C114" s="33">
        <f t="shared" si="29"/>
        <v>13366.9</v>
      </c>
      <c r="D114" s="34">
        <f t="shared" si="27"/>
        <v>9412.4</v>
      </c>
      <c r="E114" s="34">
        <f t="shared" si="30"/>
        <v>3954.5</v>
      </c>
      <c r="F114" s="29"/>
      <c r="G114" s="29"/>
      <c r="H114" s="29"/>
      <c r="I114" s="29">
        <f t="shared" si="28"/>
        <v>13366.9</v>
      </c>
      <c r="J114" s="29">
        <v>9412.4</v>
      </c>
      <c r="K114" s="29">
        <v>3954.5</v>
      </c>
      <c r="L114" s="77"/>
      <c r="M114" s="29">
        <v>40.613999999999997</v>
      </c>
      <c r="N114" s="12"/>
      <c r="O114" s="41" t="s">
        <v>373</v>
      </c>
      <c r="P114" s="41" t="s">
        <v>374</v>
      </c>
      <c r="Q114" s="41" t="s">
        <v>374</v>
      </c>
      <c r="R114" s="41" t="s">
        <v>374</v>
      </c>
    </row>
    <row r="115" spans="1:18" ht="264" hidden="1" x14ac:dyDescent="0.25">
      <c r="A115" s="25"/>
      <c r="B115" s="5" t="s">
        <v>769</v>
      </c>
      <c r="C115" s="33">
        <f t="shared" si="29"/>
        <v>41652.300000000003</v>
      </c>
      <c r="D115" s="34">
        <f t="shared" si="27"/>
        <v>29329.9</v>
      </c>
      <c r="E115" s="34">
        <f t="shared" si="30"/>
        <v>12322.4</v>
      </c>
      <c r="F115" s="29"/>
      <c r="G115" s="29"/>
      <c r="H115" s="29"/>
      <c r="I115" s="29">
        <f t="shared" si="28"/>
        <v>41652.300000000003</v>
      </c>
      <c r="J115" s="29">
        <v>29329.9</v>
      </c>
      <c r="K115" s="29">
        <v>12322.4</v>
      </c>
      <c r="L115" s="77"/>
      <c r="M115" s="29">
        <v>126.557</v>
      </c>
      <c r="N115" s="12"/>
      <c r="O115" s="41" t="s">
        <v>375</v>
      </c>
      <c r="P115" s="41" t="s">
        <v>376</v>
      </c>
      <c r="Q115" s="41" t="s">
        <v>376</v>
      </c>
      <c r="R115" s="41" t="s">
        <v>376</v>
      </c>
    </row>
    <row r="116" spans="1:18" ht="312" hidden="1" x14ac:dyDescent="0.25">
      <c r="A116" s="25"/>
      <c r="B116" s="5" t="s">
        <v>0</v>
      </c>
      <c r="C116" s="33">
        <f t="shared" si="29"/>
        <v>11666.3</v>
      </c>
      <c r="D116" s="34">
        <f t="shared" si="27"/>
        <v>8214.9</v>
      </c>
      <c r="E116" s="34">
        <f t="shared" si="30"/>
        <v>3451.4</v>
      </c>
      <c r="F116" s="29"/>
      <c r="G116" s="29"/>
      <c r="H116" s="29"/>
      <c r="I116" s="29">
        <f t="shared" si="28"/>
        <v>11666.3</v>
      </c>
      <c r="J116" s="29">
        <v>8214.9</v>
      </c>
      <c r="K116" s="29">
        <v>3451.4</v>
      </c>
      <c r="L116" s="77"/>
      <c r="M116" s="29">
        <v>35.447000000000003</v>
      </c>
      <c r="N116" s="12"/>
      <c r="O116" s="53" t="s">
        <v>377</v>
      </c>
      <c r="P116" s="53" t="s">
        <v>377</v>
      </c>
      <c r="Q116" s="53" t="s">
        <v>377</v>
      </c>
      <c r="R116" s="53" t="s">
        <v>377</v>
      </c>
    </row>
    <row r="117" spans="1:18" ht="15.75" hidden="1" x14ac:dyDescent="0.25">
      <c r="A117" s="25"/>
      <c r="B117" s="5" t="s">
        <v>1</v>
      </c>
      <c r="C117" s="33">
        <f t="shared" si="29"/>
        <v>3199</v>
      </c>
      <c r="D117" s="34">
        <f t="shared" si="27"/>
        <v>2252.6</v>
      </c>
      <c r="E117" s="34">
        <f t="shared" si="30"/>
        <v>946.4</v>
      </c>
      <c r="F117" s="29"/>
      <c r="G117" s="29"/>
      <c r="H117" s="29"/>
      <c r="I117" s="29">
        <f t="shared" si="28"/>
        <v>3199</v>
      </c>
      <c r="J117" s="29">
        <v>2252.6</v>
      </c>
      <c r="K117" s="29">
        <v>946.4</v>
      </c>
      <c r="L117" s="77"/>
      <c r="M117" s="29">
        <v>9.7200000000000006</v>
      </c>
      <c r="N117" s="12"/>
      <c r="O117" s="41" t="s">
        <v>378</v>
      </c>
      <c r="P117" s="41" t="s">
        <v>378</v>
      </c>
      <c r="Q117" s="41" t="s">
        <v>378</v>
      </c>
      <c r="R117" s="41" t="s">
        <v>378</v>
      </c>
    </row>
    <row r="118" spans="1:18" ht="36" hidden="1" x14ac:dyDescent="0.25">
      <c r="A118" s="25"/>
      <c r="B118" s="5" t="s">
        <v>2</v>
      </c>
      <c r="C118" s="33">
        <f t="shared" si="29"/>
        <v>10638.5</v>
      </c>
      <c r="D118" s="34">
        <f t="shared" si="27"/>
        <v>7491.2</v>
      </c>
      <c r="E118" s="34">
        <f t="shared" si="30"/>
        <v>3147.3</v>
      </c>
      <c r="F118" s="29"/>
      <c r="G118" s="29"/>
      <c r="H118" s="29"/>
      <c r="I118" s="29">
        <f t="shared" si="28"/>
        <v>10638.5</v>
      </c>
      <c r="J118" s="29">
        <v>7491.2</v>
      </c>
      <c r="K118" s="29">
        <v>3147.3</v>
      </c>
      <c r="L118" s="77"/>
      <c r="M118" s="29">
        <v>32.323999999999998</v>
      </c>
      <c r="N118" s="12"/>
      <c r="O118" s="41" t="s">
        <v>379</v>
      </c>
      <c r="P118" s="41" t="s">
        <v>379</v>
      </c>
      <c r="Q118" s="41" t="s">
        <v>379</v>
      </c>
      <c r="R118" s="41" t="s">
        <v>379</v>
      </c>
    </row>
    <row r="119" spans="1:18" ht="36" hidden="1" x14ac:dyDescent="0.25">
      <c r="A119" s="25"/>
      <c r="B119" s="5" t="s">
        <v>3</v>
      </c>
      <c r="C119" s="33">
        <f t="shared" si="29"/>
        <v>12815.2</v>
      </c>
      <c r="D119" s="34">
        <f t="shared" si="27"/>
        <v>9024</v>
      </c>
      <c r="E119" s="34">
        <f t="shared" si="30"/>
        <v>3791.2</v>
      </c>
      <c r="F119" s="29"/>
      <c r="G119" s="29"/>
      <c r="H119" s="29"/>
      <c r="I119" s="29">
        <f t="shared" si="28"/>
        <v>12815.2</v>
      </c>
      <c r="J119" s="29">
        <v>9024</v>
      </c>
      <c r="K119" s="29">
        <v>3791.2</v>
      </c>
      <c r="L119" s="77"/>
      <c r="M119" s="29">
        <v>38.938000000000002</v>
      </c>
      <c r="N119" s="12"/>
      <c r="O119" s="41" t="s">
        <v>380</v>
      </c>
      <c r="P119" s="41" t="s">
        <v>380</v>
      </c>
      <c r="Q119" s="41" t="s">
        <v>380</v>
      </c>
      <c r="R119" s="41" t="s">
        <v>380</v>
      </c>
    </row>
    <row r="120" spans="1:18" ht="48" hidden="1" x14ac:dyDescent="0.25">
      <c r="A120" s="25"/>
      <c r="B120" s="5" t="s">
        <v>4</v>
      </c>
      <c r="C120" s="33">
        <f t="shared" si="29"/>
        <v>19000</v>
      </c>
      <c r="D120" s="34">
        <f t="shared" si="27"/>
        <v>13379.1</v>
      </c>
      <c r="E120" s="34">
        <f t="shared" si="30"/>
        <v>5620.9</v>
      </c>
      <c r="F120" s="29"/>
      <c r="G120" s="29"/>
      <c r="H120" s="29"/>
      <c r="I120" s="29">
        <f t="shared" si="28"/>
        <v>19000</v>
      </c>
      <c r="J120" s="29">
        <v>13379.1</v>
      </c>
      <c r="K120" s="29">
        <v>5620.9</v>
      </c>
      <c r="L120" s="77"/>
      <c r="M120" s="29">
        <v>57.73</v>
      </c>
      <c r="N120" s="12"/>
      <c r="O120" s="41" t="s">
        <v>381</v>
      </c>
      <c r="P120" s="41" t="s">
        <v>382</v>
      </c>
      <c r="Q120" s="41" t="s">
        <v>382</v>
      </c>
      <c r="R120" s="41" t="s">
        <v>382</v>
      </c>
    </row>
    <row r="121" spans="1:18" ht="24" hidden="1" x14ac:dyDescent="0.25">
      <c r="A121" s="25"/>
      <c r="B121" s="5" t="s">
        <v>5</v>
      </c>
      <c r="C121" s="33">
        <f t="shared" si="29"/>
        <v>4906.1000000000004</v>
      </c>
      <c r="D121" s="34">
        <f t="shared" si="27"/>
        <v>3454.7</v>
      </c>
      <c r="E121" s="34">
        <f t="shared" si="30"/>
        <v>1451.4</v>
      </c>
      <c r="F121" s="29"/>
      <c r="G121" s="29"/>
      <c r="H121" s="29"/>
      <c r="I121" s="29">
        <f t="shared" si="28"/>
        <v>4906.1000000000004</v>
      </c>
      <c r="J121" s="29">
        <v>3454.7</v>
      </c>
      <c r="K121" s="29">
        <v>1451.4</v>
      </c>
      <c r="L121" s="77"/>
      <c r="M121" s="29">
        <v>14.907</v>
      </c>
      <c r="N121" s="12"/>
      <c r="O121" s="41" t="s">
        <v>383</v>
      </c>
      <c r="P121" s="41" t="s">
        <v>384</v>
      </c>
      <c r="Q121" s="41" t="s">
        <v>384</v>
      </c>
      <c r="R121" s="41" t="s">
        <v>384</v>
      </c>
    </row>
    <row r="122" spans="1:18" ht="24" hidden="1" x14ac:dyDescent="0.25">
      <c r="A122" s="25"/>
      <c r="B122" s="5" t="s">
        <v>6</v>
      </c>
      <c r="C122" s="33">
        <f t="shared" si="29"/>
        <v>3819.1000000000004</v>
      </c>
      <c r="D122" s="34">
        <f t="shared" si="27"/>
        <v>2689.3</v>
      </c>
      <c r="E122" s="34">
        <f t="shared" si="30"/>
        <v>1129.8</v>
      </c>
      <c r="F122" s="29"/>
      <c r="G122" s="29"/>
      <c r="H122" s="29"/>
      <c r="I122" s="29">
        <f t="shared" si="28"/>
        <v>3819.1000000000004</v>
      </c>
      <c r="J122" s="29">
        <v>2689.3</v>
      </c>
      <c r="K122" s="29">
        <v>1129.8</v>
      </c>
      <c r="L122" s="77"/>
      <c r="M122" s="29">
        <v>11.603999999999999</v>
      </c>
      <c r="N122" s="12"/>
      <c r="O122" s="41" t="s">
        <v>385</v>
      </c>
      <c r="P122" s="41" t="s">
        <v>385</v>
      </c>
      <c r="Q122" s="41" t="s">
        <v>385</v>
      </c>
      <c r="R122" s="41" t="s">
        <v>385</v>
      </c>
    </row>
    <row r="123" spans="1:18" ht="168" hidden="1" x14ac:dyDescent="0.25">
      <c r="A123" s="25"/>
      <c r="B123" s="5" t="s">
        <v>7</v>
      </c>
      <c r="C123" s="33">
        <f t="shared" si="29"/>
        <v>7889.3</v>
      </c>
      <c r="D123" s="34">
        <f t="shared" si="27"/>
        <v>5555.3</v>
      </c>
      <c r="E123" s="34">
        <f t="shared" si="30"/>
        <v>2334</v>
      </c>
      <c r="F123" s="29"/>
      <c r="G123" s="29"/>
      <c r="H123" s="29"/>
      <c r="I123" s="29">
        <f t="shared" si="28"/>
        <v>7889.3</v>
      </c>
      <c r="J123" s="29">
        <v>5555.3</v>
      </c>
      <c r="K123" s="29">
        <v>2334</v>
      </c>
      <c r="L123" s="77"/>
      <c r="M123" s="29">
        <v>23.971</v>
      </c>
      <c r="N123" s="12"/>
      <c r="O123" s="41" t="s">
        <v>386</v>
      </c>
      <c r="P123" s="41" t="s">
        <v>386</v>
      </c>
      <c r="Q123" s="41" t="s">
        <v>386</v>
      </c>
      <c r="R123" s="41" t="s">
        <v>386</v>
      </c>
    </row>
    <row r="124" spans="1:18" ht="48" hidden="1" x14ac:dyDescent="0.25">
      <c r="A124" s="25"/>
      <c r="B124" s="5" t="s">
        <v>8</v>
      </c>
      <c r="C124" s="33">
        <f t="shared" si="29"/>
        <v>15702.3</v>
      </c>
      <c r="D124" s="34">
        <f t="shared" si="27"/>
        <v>11056.9</v>
      </c>
      <c r="E124" s="34">
        <f t="shared" si="30"/>
        <v>4645.3999999999996</v>
      </c>
      <c r="F124" s="29"/>
      <c r="G124" s="29"/>
      <c r="H124" s="29"/>
      <c r="I124" s="29">
        <f t="shared" si="28"/>
        <v>15702.3</v>
      </c>
      <c r="J124" s="29">
        <v>11056.9</v>
      </c>
      <c r="K124" s="29">
        <v>4645.3999999999996</v>
      </c>
      <c r="L124" s="77"/>
      <c r="M124" s="29">
        <v>47.71</v>
      </c>
      <c r="N124" s="12"/>
      <c r="O124" s="41" t="s">
        <v>387</v>
      </c>
      <c r="P124" s="41" t="s">
        <v>388</v>
      </c>
      <c r="Q124" s="41" t="s">
        <v>388</v>
      </c>
      <c r="R124" s="41" t="s">
        <v>388</v>
      </c>
    </row>
    <row r="125" spans="1:18" ht="15.75" hidden="1" x14ac:dyDescent="0.25">
      <c r="A125" s="25"/>
      <c r="B125" s="5" t="s">
        <v>9</v>
      </c>
      <c r="C125" s="33">
        <f t="shared" si="29"/>
        <v>5885.5999999999995</v>
      </c>
      <c r="D125" s="34">
        <f t="shared" si="27"/>
        <v>4144.3999999999996</v>
      </c>
      <c r="E125" s="34">
        <f t="shared" si="30"/>
        <v>1741.2</v>
      </c>
      <c r="F125" s="29"/>
      <c r="G125" s="29"/>
      <c r="H125" s="29"/>
      <c r="I125" s="29">
        <f t="shared" si="28"/>
        <v>5885.5999999999995</v>
      </c>
      <c r="J125" s="29">
        <v>4144.3999999999996</v>
      </c>
      <c r="K125" s="29">
        <v>1741.2</v>
      </c>
      <c r="L125" s="77"/>
      <c r="M125" s="29">
        <v>17.882999999999999</v>
      </c>
      <c r="N125" s="12"/>
      <c r="O125" s="41" t="s">
        <v>389</v>
      </c>
      <c r="P125" s="41" t="s">
        <v>389</v>
      </c>
      <c r="Q125" s="41" t="s">
        <v>389</v>
      </c>
      <c r="R125" s="41" t="s">
        <v>389</v>
      </c>
    </row>
    <row r="126" spans="1:18" ht="24" hidden="1" x14ac:dyDescent="0.25">
      <c r="A126" s="25"/>
      <c r="B126" s="5" t="s">
        <v>10</v>
      </c>
      <c r="C126" s="33">
        <f t="shared" si="29"/>
        <v>7391.1</v>
      </c>
      <c r="D126" s="34">
        <f t="shared" si="27"/>
        <v>5204.5</v>
      </c>
      <c r="E126" s="34">
        <f t="shared" si="30"/>
        <v>2186.6</v>
      </c>
      <c r="F126" s="29"/>
      <c r="G126" s="29"/>
      <c r="H126" s="29"/>
      <c r="I126" s="29">
        <f t="shared" si="28"/>
        <v>7391.1</v>
      </c>
      <c r="J126" s="29">
        <v>5204.5</v>
      </c>
      <c r="K126" s="29">
        <v>2186.6</v>
      </c>
      <c r="L126" s="77"/>
      <c r="M126" s="29">
        <v>22.457000000000001</v>
      </c>
      <c r="N126" s="12"/>
      <c r="O126" s="41" t="s">
        <v>390</v>
      </c>
      <c r="P126" s="41" t="s">
        <v>391</v>
      </c>
      <c r="Q126" s="41" t="s">
        <v>391</v>
      </c>
      <c r="R126" s="41" t="s">
        <v>391</v>
      </c>
    </row>
    <row r="127" spans="1:18" ht="24" hidden="1" x14ac:dyDescent="0.25">
      <c r="A127" s="25"/>
      <c r="B127" s="5" t="s">
        <v>11</v>
      </c>
      <c r="C127" s="33">
        <f t="shared" si="29"/>
        <v>33836</v>
      </c>
      <c r="D127" s="34">
        <f t="shared" si="27"/>
        <v>23826</v>
      </c>
      <c r="E127" s="34">
        <f t="shared" si="30"/>
        <v>10010</v>
      </c>
      <c r="F127" s="29"/>
      <c r="G127" s="29"/>
      <c r="H127" s="29"/>
      <c r="I127" s="29">
        <f t="shared" si="28"/>
        <v>33836</v>
      </c>
      <c r="J127" s="29">
        <v>23826</v>
      </c>
      <c r="K127" s="29">
        <v>10010</v>
      </c>
      <c r="L127" s="77"/>
      <c r="M127" s="29">
        <v>102.80800000000001</v>
      </c>
      <c r="N127" s="12"/>
      <c r="O127" s="41" t="s">
        <v>392</v>
      </c>
      <c r="P127" s="41" t="s">
        <v>392</v>
      </c>
      <c r="Q127" s="41" t="s">
        <v>392</v>
      </c>
      <c r="R127" s="41" t="s">
        <v>392</v>
      </c>
    </row>
    <row r="128" spans="1:18" ht="15.75" hidden="1" x14ac:dyDescent="0.25">
      <c r="A128" s="25"/>
      <c r="B128" s="5" t="s">
        <v>12</v>
      </c>
      <c r="C128" s="33">
        <f t="shared" si="29"/>
        <v>26388.799999999996</v>
      </c>
      <c r="D128" s="34">
        <f t="shared" si="27"/>
        <v>18176.199999999997</v>
      </c>
      <c r="E128" s="34">
        <f t="shared" si="30"/>
        <v>8212.5999999999985</v>
      </c>
      <c r="F128" s="29">
        <v>7492.1</v>
      </c>
      <c r="G128" s="29">
        <v>4869.8999999999996</v>
      </c>
      <c r="H128" s="29">
        <v>2622.2</v>
      </c>
      <c r="I128" s="29">
        <f t="shared" si="28"/>
        <v>18896.699999999997</v>
      </c>
      <c r="J128" s="29">
        <v>13306.3</v>
      </c>
      <c r="K128" s="29">
        <v>5590.4</v>
      </c>
      <c r="L128" s="77"/>
      <c r="M128" s="29">
        <v>57.415999999999997</v>
      </c>
      <c r="N128" s="12"/>
      <c r="O128" s="41" t="s">
        <v>393</v>
      </c>
      <c r="P128" s="41" t="s">
        <v>393</v>
      </c>
      <c r="Q128" s="41" t="s">
        <v>393</v>
      </c>
      <c r="R128" s="41" t="s">
        <v>393</v>
      </c>
    </row>
    <row r="129" spans="1:18" ht="24" hidden="1" x14ac:dyDescent="0.25">
      <c r="A129" s="25"/>
      <c r="B129" s="5" t="s">
        <v>13</v>
      </c>
      <c r="C129" s="33">
        <f t="shared" si="29"/>
        <v>7138.1</v>
      </c>
      <c r="D129" s="34">
        <f t="shared" si="27"/>
        <v>4916.6000000000004</v>
      </c>
      <c r="E129" s="34">
        <f t="shared" si="30"/>
        <v>2221.5</v>
      </c>
      <c r="F129" s="29">
        <v>2026.6</v>
      </c>
      <c r="G129" s="29">
        <v>1317.3</v>
      </c>
      <c r="H129" s="29">
        <v>709.3</v>
      </c>
      <c r="I129" s="29">
        <f t="shared" si="28"/>
        <v>5111.5</v>
      </c>
      <c r="J129" s="29">
        <v>3599.3</v>
      </c>
      <c r="K129" s="29">
        <v>1512.2</v>
      </c>
      <c r="L129" s="77"/>
      <c r="M129" s="29">
        <v>15.531000000000001</v>
      </c>
      <c r="N129" s="12"/>
      <c r="O129" s="41" t="s">
        <v>394</v>
      </c>
      <c r="P129" s="41" t="s">
        <v>394</v>
      </c>
      <c r="Q129" s="41" t="s">
        <v>394</v>
      </c>
      <c r="R129" s="41" t="s">
        <v>394</v>
      </c>
    </row>
    <row r="130" spans="1:18" ht="24" hidden="1" x14ac:dyDescent="0.25">
      <c r="A130" s="25"/>
      <c r="B130" s="5" t="s">
        <v>14</v>
      </c>
      <c r="C130" s="33">
        <f t="shared" si="29"/>
        <v>340000</v>
      </c>
      <c r="D130" s="34">
        <f t="shared" si="27"/>
        <v>200000</v>
      </c>
      <c r="E130" s="34">
        <f t="shared" si="30"/>
        <v>140000</v>
      </c>
      <c r="F130" s="29"/>
      <c r="G130" s="29"/>
      <c r="H130" s="29"/>
      <c r="I130" s="29">
        <f t="shared" si="28"/>
        <v>340000</v>
      </c>
      <c r="J130" s="29">
        <v>200000</v>
      </c>
      <c r="K130" s="29">
        <v>140000</v>
      </c>
      <c r="L130" s="77"/>
      <c r="M130" s="29">
        <v>1584.1379999999999</v>
      </c>
      <c r="N130" s="12"/>
      <c r="O130" s="41" t="s">
        <v>395</v>
      </c>
      <c r="P130" s="41" t="s">
        <v>395</v>
      </c>
      <c r="Q130" s="41" t="s">
        <v>395</v>
      </c>
      <c r="R130" s="41" t="s">
        <v>395</v>
      </c>
    </row>
    <row r="131" spans="1:18" ht="15.75" hidden="1" x14ac:dyDescent="0.25">
      <c r="A131" s="25"/>
      <c r="B131" s="5" t="s">
        <v>15</v>
      </c>
      <c r="C131" s="33">
        <f t="shared" si="29"/>
        <v>9536.2000000000007</v>
      </c>
      <c r="D131" s="34">
        <f t="shared" si="27"/>
        <v>6715</v>
      </c>
      <c r="E131" s="34">
        <f t="shared" si="30"/>
        <v>2821.2</v>
      </c>
      <c r="F131" s="29"/>
      <c r="G131" s="29"/>
      <c r="H131" s="29"/>
      <c r="I131" s="29">
        <f t="shared" si="28"/>
        <v>9536.2000000000007</v>
      </c>
      <c r="J131" s="29">
        <v>6715</v>
      </c>
      <c r="K131" s="29">
        <v>2821.2</v>
      </c>
      <c r="L131" s="77"/>
      <c r="M131" s="29">
        <v>28.975000000000001</v>
      </c>
      <c r="N131" s="12"/>
      <c r="O131" s="41" t="s">
        <v>396</v>
      </c>
      <c r="P131" s="41" t="s">
        <v>396</v>
      </c>
      <c r="Q131" s="41" t="s">
        <v>396</v>
      </c>
      <c r="R131" s="41" t="s">
        <v>396</v>
      </c>
    </row>
    <row r="132" spans="1:18" ht="159.75" hidden="1" customHeight="1" x14ac:dyDescent="0.25">
      <c r="A132" s="20" t="s">
        <v>156</v>
      </c>
      <c r="B132" s="17" t="s">
        <v>16</v>
      </c>
      <c r="C132" s="32">
        <f t="shared" si="29"/>
        <v>451142.69328181888</v>
      </c>
      <c r="D132" s="32">
        <f>G132+J132</f>
        <v>356402.72769263695</v>
      </c>
      <c r="E132" s="32">
        <f t="shared" si="30"/>
        <v>94739.965589181957</v>
      </c>
      <c r="F132" s="32">
        <f t="shared" ref="F132:K132" si="31">SUM(F133:F178)</f>
        <v>2038.5970000000002</v>
      </c>
      <c r="G132" s="32">
        <f t="shared" si="31"/>
        <v>1610.49163</v>
      </c>
      <c r="H132" s="32">
        <f t="shared" si="31"/>
        <v>428.10537000000005</v>
      </c>
      <c r="I132" s="32">
        <f t="shared" si="31"/>
        <v>449104.09628181881</v>
      </c>
      <c r="J132" s="32">
        <f t="shared" si="31"/>
        <v>354792.23606263695</v>
      </c>
      <c r="K132" s="32">
        <f t="shared" si="31"/>
        <v>94311.860219181952</v>
      </c>
      <c r="L132" s="75" t="s">
        <v>143</v>
      </c>
      <c r="M132" s="32">
        <f>SUM(M133:M178)</f>
        <v>1497.0400000000004</v>
      </c>
      <c r="N132" s="82">
        <v>1</v>
      </c>
      <c r="O132" s="81" t="s">
        <v>618</v>
      </c>
      <c r="P132" s="81" t="s">
        <v>618</v>
      </c>
      <c r="Q132" s="81" t="s">
        <v>618</v>
      </c>
      <c r="R132" s="81" t="s">
        <v>618</v>
      </c>
    </row>
    <row r="133" spans="1:18" ht="60" hidden="1" x14ac:dyDescent="0.25">
      <c r="A133" s="25"/>
      <c r="B133" s="5" t="s">
        <v>17</v>
      </c>
      <c r="C133" s="33">
        <f t="shared" si="29"/>
        <v>152493.75542448999</v>
      </c>
      <c r="D133" s="34">
        <f t="shared" ref="D133:D178" si="32">G133+J133</f>
        <v>120470.06678534709</v>
      </c>
      <c r="E133" s="34">
        <f t="shared" si="30"/>
        <v>32023.688639142896</v>
      </c>
      <c r="F133" s="29"/>
      <c r="G133" s="29"/>
      <c r="H133" s="29"/>
      <c r="I133" s="29">
        <v>152493.75542448999</v>
      </c>
      <c r="J133" s="29">
        <f>I133*79%</f>
        <v>120470.06678534709</v>
      </c>
      <c r="K133" s="29">
        <f t="shared" ref="K133:K178" si="33">I133*21%</f>
        <v>32023.688639142896</v>
      </c>
      <c r="L133" s="77"/>
      <c r="M133" s="29">
        <v>1154.116</v>
      </c>
      <c r="N133" s="12"/>
      <c r="O133" s="41" t="s">
        <v>397</v>
      </c>
      <c r="P133" s="41" t="s">
        <v>398</v>
      </c>
      <c r="Q133" s="41" t="s">
        <v>397</v>
      </c>
      <c r="R133" s="41" t="s">
        <v>397</v>
      </c>
    </row>
    <row r="134" spans="1:18" ht="31.5" hidden="1" x14ac:dyDescent="0.25">
      <c r="A134" s="25"/>
      <c r="B134" s="5" t="s">
        <v>18</v>
      </c>
      <c r="C134" s="33">
        <f t="shared" si="29"/>
        <v>2814.1398916082599</v>
      </c>
      <c r="D134" s="34">
        <f t="shared" si="32"/>
        <v>2223.1705143705253</v>
      </c>
      <c r="E134" s="34">
        <f t="shared" si="30"/>
        <v>590.96937723773453</v>
      </c>
      <c r="F134" s="29"/>
      <c r="G134" s="29"/>
      <c r="H134" s="29"/>
      <c r="I134" s="29">
        <v>2814.1398916082599</v>
      </c>
      <c r="J134" s="29">
        <f t="shared" ref="J134:J178" si="34">I134*79%</f>
        <v>2223.1705143705253</v>
      </c>
      <c r="K134" s="29">
        <f t="shared" si="33"/>
        <v>590.96937723773453</v>
      </c>
      <c r="L134" s="77"/>
      <c r="M134" s="29">
        <v>5.9969999999999999</v>
      </c>
      <c r="N134" s="12"/>
      <c r="O134" s="41"/>
      <c r="P134" s="41"/>
      <c r="Q134" s="41"/>
      <c r="R134" s="41"/>
    </row>
    <row r="135" spans="1:18" ht="48" hidden="1" x14ac:dyDescent="0.25">
      <c r="A135" s="25"/>
      <c r="B135" s="5" t="s">
        <v>19</v>
      </c>
      <c r="C135" s="33">
        <f t="shared" ref="C135:C166" si="35">D135+E135</f>
        <v>10553.024593530999</v>
      </c>
      <c r="D135" s="34">
        <f t="shared" si="32"/>
        <v>8336.8894288894899</v>
      </c>
      <c r="E135" s="34">
        <f t="shared" si="30"/>
        <v>2216.1351646415096</v>
      </c>
      <c r="F135" s="29"/>
      <c r="G135" s="29"/>
      <c r="H135" s="29"/>
      <c r="I135" s="29">
        <v>10553.024593530999</v>
      </c>
      <c r="J135" s="29">
        <f t="shared" si="34"/>
        <v>8336.8894288894899</v>
      </c>
      <c r="K135" s="29">
        <f t="shared" si="33"/>
        <v>2216.1351646415096</v>
      </c>
      <c r="L135" s="77"/>
      <c r="M135" s="29">
        <v>11.271000000000001</v>
      </c>
      <c r="N135" s="12"/>
      <c r="O135" s="41" t="s">
        <v>399</v>
      </c>
      <c r="P135" s="41" t="s">
        <v>400</v>
      </c>
      <c r="Q135" s="41" t="s">
        <v>399</v>
      </c>
      <c r="R135" s="41" t="s">
        <v>399</v>
      </c>
    </row>
    <row r="136" spans="1:18" ht="60" hidden="1" x14ac:dyDescent="0.25">
      <c r="A136" s="25"/>
      <c r="B136" s="5" t="s">
        <v>20</v>
      </c>
      <c r="C136" s="33">
        <f t="shared" si="35"/>
        <v>2532.7259024474301</v>
      </c>
      <c r="D136" s="34">
        <f t="shared" si="32"/>
        <v>2000.8534629334699</v>
      </c>
      <c r="E136" s="34">
        <f t="shared" si="30"/>
        <v>531.87243951396033</v>
      </c>
      <c r="F136" s="29"/>
      <c r="G136" s="29"/>
      <c r="H136" s="29"/>
      <c r="I136" s="29">
        <v>2532.7259024474301</v>
      </c>
      <c r="J136" s="29">
        <f t="shared" si="34"/>
        <v>2000.8534629334699</v>
      </c>
      <c r="K136" s="29">
        <f t="shared" si="33"/>
        <v>531.87243951396033</v>
      </c>
      <c r="L136" s="77"/>
      <c r="M136" s="29">
        <v>4.157</v>
      </c>
      <c r="N136" s="12"/>
      <c r="O136" s="41" t="s">
        <v>401</v>
      </c>
      <c r="P136" s="41" t="s">
        <v>402</v>
      </c>
      <c r="Q136" s="41" t="s">
        <v>401</v>
      </c>
      <c r="R136" s="41" t="s">
        <v>401</v>
      </c>
    </row>
    <row r="137" spans="1:18" ht="48" hidden="1" x14ac:dyDescent="0.25">
      <c r="A137" s="25"/>
      <c r="B137" s="5" t="s">
        <v>21</v>
      </c>
      <c r="C137" s="33">
        <f t="shared" si="35"/>
        <v>5487.5727886361001</v>
      </c>
      <c r="D137" s="34">
        <f t="shared" si="32"/>
        <v>4335.1825030225191</v>
      </c>
      <c r="E137" s="34">
        <f t="shared" ref="E137:E168" si="36">H137+K137</f>
        <v>1152.390285613581</v>
      </c>
      <c r="F137" s="29"/>
      <c r="G137" s="29"/>
      <c r="H137" s="29"/>
      <c r="I137" s="29">
        <v>5487.5727886361001</v>
      </c>
      <c r="J137" s="29">
        <f t="shared" si="34"/>
        <v>4335.1825030225191</v>
      </c>
      <c r="K137" s="29">
        <f t="shared" si="33"/>
        <v>1152.390285613581</v>
      </c>
      <c r="L137" s="77"/>
      <c r="M137" s="29">
        <v>5.3689999999999998</v>
      </c>
      <c r="N137" s="12"/>
      <c r="O137" s="41" t="s">
        <v>403</v>
      </c>
      <c r="P137" s="41" t="s">
        <v>403</v>
      </c>
      <c r="Q137" s="41" t="s">
        <v>403</v>
      </c>
      <c r="R137" s="41" t="s">
        <v>403</v>
      </c>
    </row>
    <row r="138" spans="1:18" ht="48" hidden="1" x14ac:dyDescent="0.25">
      <c r="A138" s="25"/>
      <c r="B138" s="5" t="s">
        <v>22</v>
      </c>
      <c r="C138" s="33">
        <f t="shared" si="35"/>
        <v>4502.62382657321</v>
      </c>
      <c r="D138" s="34">
        <f t="shared" si="32"/>
        <v>3557.0728229928359</v>
      </c>
      <c r="E138" s="34">
        <f t="shared" si="36"/>
        <v>945.55100358037407</v>
      </c>
      <c r="F138" s="29"/>
      <c r="G138" s="29"/>
      <c r="H138" s="29"/>
      <c r="I138" s="29">
        <v>4502.62382657321</v>
      </c>
      <c r="J138" s="29">
        <f t="shared" si="34"/>
        <v>3557.0728229928359</v>
      </c>
      <c r="K138" s="29">
        <f t="shared" si="33"/>
        <v>945.55100358037407</v>
      </c>
      <c r="L138" s="77"/>
      <c r="M138" s="29">
        <v>5.2939999999999996</v>
      </c>
      <c r="N138" s="12"/>
      <c r="O138" s="41" t="s">
        <v>404</v>
      </c>
      <c r="P138" s="41" t="s">
        <v>404</v>
      </c>
      <c r="Q138" s="41" t="s">
        <v>404</v>
      </c>
      <c r="R138" s="41" t="s">
        <v>404</v>
      </c>
    </row>
    <row r="139" spans="1:18" ht="48" hidden="1" x14ac:dyDescent="0.25">
      <c r="A139" s="25"/>
      <c r="B139" s="5" t="s">
        <v>23</v>
      </c>
      <c r="C139" s="33">
        <f t="shared" si="35"/>
        <v>19635.654942936097</v>
      </c>
      <c r="D139" s="34">
        <f t="shared" si="32"/>
        <v>15512.167404919517</v>
      </c>
      <c r="E139" s="34">
        <f t="shared" si="36"/>
        <v>4123.4875380165804</v>
      </c>
      <c r="F139" s="29">
        <v>499.50367999999997</v>
      </c>
      <c r="G139" s="29">
        <f>F139*79%</f>
        <v>394.6079072</v>
      </c>
      <c r="H139" s="29">
        <f>F139*21%</f>
        <v>104.89577279999999</v>
      </c>
      <c r="I139" s="29">
        <v>19136.151262936099</v>
      </c>
      <c r="J139" s="29">
        <f t="shared" si="34"/>
        <v>15117.559497719518</v>
      </c>
      <c r="K139" s="29">
        <f t="shared" si="33"/>
        <v>4018.5917652165804</v>
      </c>
      <c r="L139" s="77"/>
      <c r="M139" s="29">
        <v>23.545999999999999</v>
      </c>
      <c r="N139" s="12"/>
      <c r="O139" s="41" t="s">
        <v>405</v>
      </c>
      <c r="P139" s="41" t="s">
        <v>405</v>
      </c>
      <c r="Q139" s="41" t="s">
        <v>405</v>
      </c>
      <c r="R139" s="41" t="s">
        <v>405</v>
      </c>
    </row>
    <row r="140" spans="1:18" ht="48" hidden="1" x14ac:dyDescent="0.25">
      <c r="A140" s="25"/>
      <c r="B140" s="5" t="s">
        <v>24</v>
      </c>
      <c r="C140" s="33">
        <f t="shared" si="35"/>
        <v>24120.671189509398</v>
      </c>
      <c r="D140" s="34">
        <f t="shared" si="32"/>
        <v>19055.330239712424</v>
      </c>
      <c r="E140" s="34">
        <f t="shared" si="36"/>
        <v>5065.3409497969733</v>
      </c>
      <c r="F140" s="29">
        <v>481.89609999999999</v>
      </c>
      <c r="G140" s="29">
        <f>F140*79%</f>
        <v>380.69791900000001</v>
      </c>
      <c r="H140" s="29">
        <f>F140*21%</f>
        <v>101.19818099999999</v>
      </c>
      <c r="I140" s="29">
        <v>23638.7750895094</v>
      </c>
      <c r="J140" s="29">
        <f t="shared" si="34"/>
        <v>18674.632320712426</v>
      </c>
      <c r="K140" s="29">
        <f t="shared" si="33"/>
        <v>4964.1427687969735</v>
      </c>
      <c r="L140" s="77"/>
      <c r="M140" s="29">
        <v>22.716000000000001</v>
      </c>
      <c r="N140" s="12"/>
      <c r="O140" s="41" t="s">
        <v>406</v>
      </c>
      <c r="P140" s="41" t="s">
        <v>406</v>
      </c>
      <c r="Q140" s="41" t="s">
        <v>407</v>
      </c>
      <c r="R140" s="41" t="s">
        <v>407</v>
      </c>
    </row>
    <row r="141" spans="1:18" ht="48" hidden="1" x14ac:dyDescent="0.25">
      <c r="A141" s="25"/>
      <c r="B141" s="5" t="s">
        <v>25</v>
      </c>
      <c r="C141" s="33">
        <f t="shared" si="35"/>
        <v>4080.5028428319702</v>
      </c>
      <c r="D141" s="34">
        <f t="shared" si="32"/>
        <v>3223.5972458372567</v>
      </c>
      <c r="E141" s="34">
        <f t="shared" si="36"/>
        <v>856.90559699471373</v>
      </c>
      <c r="F141" s="29"/>
      <c r="G141" s="29"/>
      <c r="H141" s="29"/>
      <c r="I141" s="29">
        <v>4080.5028428319702</v>
      </c>
      <c r="J141" s="29">
        <f t="shared" si="34"/>
        <v>3223.5972458372567</v>
      </c>
      <c r="K141" s="29">
        <f t="shared" si="33"/>
        <v>856.90559699471373</v>
      </c>
      <c r="L141" s="77"/>
      <c r="M141" s="29">
        <v>5.3129999999999997</v>
      </c>
      <c r="N141" s="12"/>
      <c r="O141" s="41" t="s">
        <v>408</v>
      </c>
      <c r="P141" s="41" t="s">
        <v>408</v>
      </c>
      <c r="Q141" s="41" t="s">
        <v>408</v>
      </c>
      <c r="R141" s="41" t="s">
        <v>408</v>
      </c>
    </row>
    <row r="142" spans="1:18" ht="31.5" hidden="1" x14ac:dyDescent="0.25">
      <c r="A142" s="25"/>
      <c r="B142" s="5" t="s">
        <v>26</v>
      </c>
      <c r="C142" s="33">
        <f t="shared" si="35"/>
        <v>9005.2476531464199</v>
      </c>
      <c r="D142" s="34">
        <f t="shared" si="32"/>
        <v>7114.1456459856718</v>
      </c>
      <c r="E142" s="34">
        <f t="shared" si="36"/>
        <v>1891.1020071607481</v>
      </c>
      <c r="F142" s="29"/>
      <c r="G142" s="29"/>
      <c r="H142" s="29"/>
      <c r="I142" s="29">
        <v>9005.2476531464199</v>
      </c>
      <c r="J142" s="29">
        <f t="shared" si="34"/>
        <v>7114.1456459856718</v>
      </c>
      <c r="K142" s="29">
        <f t="shared" si="33"/>
        <v>1891.1020071607481</v>
      </c>
      <c r="L142" s="77"/>
      <c r="M142" s="29">
        <v>9.6159999999999997</v>
      </c>
      <c r="N142" s="12"/>
      <c r="O142" s="41" t="s">
        <v>409</v>
      </c>
      <c r="P142" s="41" t="s">
        <v>410</v>
      </c>
      <c r="Q142" s="41" t="s">
        <v>411</v>
      </c>
      <c r="R142" s="41" t="s">
        <v>411</v>
      </c>
    </row>
    <row r="143" spans="1:18" ht="36" hidden="1" x14ac:dyDescent="0.25">
      <c r="A143" s="25"/>
      <c r="B143" s="5" t="s">
        <v>27</v>
      </c>
      <c r="C143" s="33">
        <f t="shared" si="35"/>
        <v>2532.7259024474301</v>
      </c>
      <c r="D143" s="34">
        <f t="shared" si="32"/>
        <v>2000.8534629334699</v>
      </c>
      <c r="E143" s="34">
        <f t="shared" si="36"/>
        <v>531.87243951396033</v>
      </c>
      <c r="F143" s="29"/>
      <c r="G143" s="29"/>
      <c r="H143" s="29"/>
      <c r="I143" s="29">
        <v>2532.7259024474301</v>
      </c>
      <c r="J143" s="29">
        <f t="shared" si="34"/>
        <v>2000.8534629334699</v>
      </c>
      <c r="K143" s="29">
        <f t="shared" si="33"/>
        <v>531.87243951396033</v>
      </c>
      <c r="L143" s="77"/>
      <c r="M143" s="29">
        <v>1.36</v>
      </c>
      <c r="N143" s="12"/>
      <c r="O143" s="41" t="s">
        <v>412</v>
      </c>
      <c r="P143" s="41" t="s">
        <v>413</v>
      </c>
      <c r="Q143" s="41" t="s">
        <v>414</v>
      </c>
      <c r="R143" s="41" t="s">
        <v>415</v>
      </c>
    </row>
    <row r="144" spans="1:18" ht="84" hidden="1" x14ac:dyDescent="0.2">
      <c r="A144" s="25"/>
      <c r="B144" s="5" t="s">
        <v>28</v>
      </c>
      <c r="C144" s="33">
        <f t="shared" si="35"/>
        <v>3658.3818590907304</v>
      </c>
      <c r="D144" s="34">
        <f t="shared" si="32"/>
        <v>2890.121668681677</v>
      </c>
      <c r="E144" s="34">
        <f t="shared" si="36"/>
        <v>768.26019040905328</v>
      </c>
      <c r="F144" s="29"/>
      <c r="G144" s="29"/>
      <c r="H144" s="29"/>
      <c r="I144" s="29">
        <v>3658.3818590907299</v>
      </c>
      <c r="J144" s="29">
        <f t="shared" si="34"/>
        <v>2890.121668681677</v>
      </c>
      <c r="K144" s="29">
        <f t="shared" si="33"/>
        <v>768.26019040905328</v>
      </c>
      <c r="L144" s="77"/>
      <c r="M144" s="29">
        <v>7.3330000000000002</v>
      </c>
      <c r="N144" s="12"/>
      <c r="O144" s="41" t="s">
        <v>416</v>
      </c>
      <c r="P144" s="54" t="s">
        <v>417</v>
      </c>
      <c r="Q144" s="41" t="s">
        <v>417</v>
      </c>
      <c r="R144" s="41" t="s">
        <v>417</v>
      </c>
    </row>
    <row r="145" spans="1:18" ht="120" hidden="1" x14ac:dyDescent="0.25">
      <c r="A145" s="25"/>
      <c r="B145" s="5" t="s">
        <v>29</v>
      </c>
      <c r="C145" s="33">
        <f t="shared" si="35"/>
        <v>9849.4896206288995</v>
      </c>
      <c r="D145" s="34">
        <f t="shared" si="32"/>
        <v>7781.0968002968311</v>
      </c>
      <c r="E145" s="34">
        <f t="shared" si="36"/>
        <v>2068.3928203320688</v>
      </c>
      <c r="F145" s="29"/>
      <c r="G145" s="29"/>
      <c r="H145" s="29"/>
      <c r="I145" s="29">
        <v>9849.4896206288995</v>
      </c>
      <c r="J145" s="29">
        <f t="shared" si="34"/>
        <v>7781.0968002968311</v>
      </c>
      <c r="K145" s="29">
        <f t="shared" si="33"/>
        <v>2068.3928203320688</v>
      </c>
      <c r="L145" s="77"/>
      <c r="M145" s="29">
        <v>10.231</v>
      </c>
      <c r="N145" s="12"/>
      <c r="O145" s="41" t="s">
        <v>418</v>
      </c>
      <c r="P145" s="41" t="s">
        <v>609</v>
      </c>
      <c r="Q145" s="41" t="s">
        <v>419</v>
      </c>
      <c r="R145" s="41" t="s">
        <v>419</v>
      </c>
    </row>
    <row r="146" spans="1:18" ht="48" hidden="1" x14ac:dyDescent="0.25">
      <c r="A146" s="25"/>
      <c r="B146" s="5" t="s">
        <v>30</v>
      </c>
      <c r="C146" s="33">
        <f t="shared" si="35"/>
        <v>5206.1587994752699</v>
      </c>
      <c r="D146" s="34">
        <f t="shared" si="32"/>
        <v>4112.8654515854632</v>
      </c>
      <c r="E146" s="34">
        <f t="shared" si="36"/>
        <v>1093.2933478898067</v>
      </c>
      <c r="F146" s="29"/>
      <c r="G146" s="29"/>
      <c r="H146" s="29"/>
      <c r="I146" s="29">
        <v>5206.1587994752699</v>
      </c>
      <c r="J146" s="29">
        <f t="shared" si="34"/>
        <v>4112.8654515854632</v>
      </c>
      <c r="K146" s="29">
        <f t="shared" si="33"/>
        <v>1093.2933478898067</v>
      </c>
      <c r="L146" s="77"/>
      <c r="M146" s="29">
        <v>5.133</v>
      </c>
      <c r="N146" s="31" t="s">
        <v>180</v>
      </c>
      <c r="O146" s="41" t="s">
        <v>420</v>
      </c>
      <c r="P146" s="41" t="s">
        <v>421</v>
      </c>
      <c r="Q146" s="41" t="s">
        <v>422</v>
      </c>
      <c r="R146" s="41" t="s">
        <v>423</v>
      </c>
    </row>
    <row r="147" spans="1:18" ht="31.5" hidden="1" x14ac:dyDescent="0.25">
      <c r="A147" s="25"/>
      <c r="B147" s="5" t="s">
        <v>31</v>
      </c>
      <c r="C147" s="33">
        <f t="shared" si="35"/>
        <v>6331.8147561185797</v>
      </c>
      <c r="D147" s="34">
        <f t="shared" si="32"/>
        <v>5002.1336573336785</v>
      </c>
      <c r="E147" s="34">
        <f t="shared" si="36"/>
        <v>1329.6810987849017</v>
      </c>
      <c r="F147" s="29"/>
      <c r="G147" s="29"/>
      <c r="H147" s="29"/>
      <c r="I147" s="29">
        <v>6331.8147561185797</v>
      </c>
      <c r="J147" s="29">
        <f t="shared" si="34"/>
        <v>5002.1336573336785</v>
      </c>
      <c r="K147" s="29">
        <f t="shared" si="33"/>
        <v>1329.6810987849017</v>
      </c>
      <c r="L147" s="77"/>
      <c r="M147" s="29">
        <v>8.6300000000000008</v>
      </c>
      <c r="N147" s="12"/>
      <c r="O147" s="41" t="s">
        <v>424</v>
      </c>
      <c r="P147" s="41" t="s">
        <v>424</v>
      </c>
      <c r="Q147" s="41" t="s">
        <v>424</v>
      </c>
      <c r="R147" s="41" t="s">
        <v>424</v>
      </c>
    </row>
    <row r="148" spans="1:18" ht="31.5" hidden="1" x14ac:dyDescent="0.25">
      <c r="A148" s="25"/>
      <c r="B148" s="5" t="s">
        <v>32</v>
      </c>
      <c r="C148" s="33">
        <f t="shared" si="35"/>
        <v>12522.9225176567</v>
      </c>
      <c r="D148" s="34">
        <f t="shared" si="32"/>
        <v>9893.1087889487935</v>
      </c>
      <c r="E148" s="34">
        <f t="shared" si="36"/>
        <v>2629.8137287079066</v>
      </c>
      <c r="F148" s="29"/>
      <c r="G148" s="29"/>
      <c r="H148" s="29"/>
      <c r="I148" s="29">
        <v>12522.9225176567</v>
      </c>
      <c r="J148" s="29">
        <f t="shared" si="34"/>
        <v>9893.1087889487935</v>
      </c>
      <c r="K148" s="29">
        <f t="shared" si="33"/>
        <v>2629.8137287079066</v>
      </c>
      <c r="L148" s="77"/>
      <c r="M148" s="29">
        <v>9.3059999999999992</v>
      </c>
      <c r="N148" s="12"/>
      <c r="O148" s="53"/>
      <c r="P148" s="53"/>
      <c r="Q148" s="53"/>
      <c r="R148" s="53"/>
    </row>
    <row r="149" spans="1:18" ht="120" hidden="1" x14ac:dyDescent="0.25">
      <c r="A149" s="25"/>
      <c r="B149" s="5" t="s">
        <v>33</v>
      </c>
      <c r="C149" s="33">
        <f t="shared" si="35"/>
        <v>6894.64273444023</v>
      </c>
      <c r="D149" s="34">
        <f t="shared" si="32"/>
        <v>5446.767760207782</v>
      </c>
      <c r="E149" s="34">
        <f t="shared" si="36"/>
        <v>1447.8749742324483</v>
      </c>
      <c r="F149" s="29"/>
      <c r="G149" s="29"/>
      <c r="H149" s="29"/>
      <c r="I149" s="29">
        <v>6894.64273444023</v>
      </c>
      <c r="J149" s="29">
        <f t="shared" si="34"/>
        <v>5446.767760207782</v>
      </c>
      <c r="K149" s="29">
        <f t="shared" si="33"/>
        <v>1447.8749742324483</v>
      </c>
      <c r="L149" s="77"/>
      <c r="M149" s="29">
        <v>10.776</v>
      </c>
      <c r="N149" s="12"/>
      <c r="O149" s="41" t="s">
        <v>425</v>
      </c>
      <c r="P149" s="41" t="s">
        <v>426</v>
      </c>
      <c r="Q149" s="41" t="s">
        <v>427</v>
      </c>
      <c r="R149" s="41" t="s">
        <v>427</v>
      </c>
    </row>
    <row r="150" spans="1:18" ht="31.5" hidden="1" x14ac:dyDescent="0.25">
      <c r="A150" s="25"/>
      <c r="B150" s="5" t="s">
        <v>34</v>
      </c>
      <c r="C150" s="33">
        <f t="shared" si="35"/>
        <v>11919.077040174299</v>
      </c>
      <c r="D150" s="34">
        <f t="shared" si="32"/>
        <v>9416.0708617376968</v>
      </c>
      <c r="E150" s="34">
        <f t="shared" si="36"/>
        <v>2503.0061784366026</v>
      </c>
      <c r="F150" s="29">
        <v>240.39649</v>
      </c>
      <c r="G150" s="29">
        <f>F150*79%</f>
        <v>189.9132271</v>
      </c>
      <c r="H150" s="29">
        <f>F150*21%</f>
        <v>50.4832629</v>
      </c>
      <c r="I150" s="29">
        <v>11678.6805501743</v>
      </c>
      <c r="J150" s="29">
        <f t="shared" si="34"/>
        <v>9226.1576346376969</v>
      </c>
      <c r="K150" s="29">
        <f t="shared" si="33"/>
        <v>2452.5229155366028</v>
      </c>
      <c r="L150" s="77"/>
      <c r="M150" s="29">
        <v>11.332000000000001</v>
      </c>
      <c r="N150" s="12"/>
      <c r="O150" s="41"/>
      <c r="P150" s="53"/>
      <c r="Q150" s="53"/>
      <c r="R150" s="53"/>
    </row>
    <row r="151" spans="1:18" ht="36" hidden="1" x14ac:dyDescent="0.25">
      <c r="A151" s="25"/>
      <c r="B151" s="5" t="s">
        <v>35</v>
      </c>
      <c r="C151" s="33">
        <f t="shared" si="35"/>
        <v>5065.4518048948603</v>
      </c>
      <c r="D151" s="34">
        <f t="shared" si="32"/>
        <v>4001.7069258669399</v>
      </c>
      <c r="E151" s="34">
        <f t="shared" si="36"/>
        <v>1063.7448790279207</v>
      </c>
      <c r="F151" s="29"/>
      <c r="G151" s="29"/>
      <c r="H151" s="29"/>
      <c r="I151" s="29">
        <v>5065.4518048948603</v>
      </c>
      <c r="J151" s="29">
        <f t="shared" si="34"/>
        <v>4001.7069258669399</v>
      </c>
      <c r="K151" s="29">
        <f t="shared" si="33"/>
        <v>1063.7448790279207</v>
      </c>
      <c r="L151" s="77"/>
      <c r="M151" s="29">
        <v>4.8209999999999997</v>
      </c>
      <c r="N151" s="12"/>
      <c r="O151" s="41" t="s">
        <v>428</v>
      </c>
      <c r="P151" s="41" t="s">
        <v>429</v>
      </c>
      <c r="Q151" s="41" t="s">
        <v>429</v>
      </c>
      <c r="R151" s="41" t="s">
        <v>429</v>
      </c>
    </row>
    <row r="152" spans="1:18" ht="120" hidden="1" x14ac:dyDescent="0.25">
      <c r="A152" s="25"/>
      <c r="B152" s="5" t="s">
        <v>36</v>
      </c>
      <c r="C152" s="33">
        <f t="shared" si="35"/>
        <v>4643.3308211536196</v>
      </c>
      <c r="D152" s="34">
        <f t="shared" si="32"/>
        <v>3668.2313487113597</v>
      </c>
      <c r="E152" s="34">
        <f t="shared" si="36"/>
        <v>975.09947244226009</v>
      </c>
      <c r="F152" s="29"/>
      <c r="G152" s="29"/>
      <c r="H152" s="29"/>
      <c r="I152" s="29">
        <v>4643.3308211536196</v>
      </c>
      <c r="J152" s="29">
        <f t="shared" si="34"/>
        <v>3668.2313487113597</v>
      </c>
      <c r="K152" s="29">
        <f t="shared" si="33"/>
        <v>975.09947244226009</v>
      </c>
      <c r="L152" s="77"/>
      <c r="M152" s="29">
        <v>5.89</v>
      </c>
      <c r="N152" s="12"/>
      <c r="O152" s="41" t="s">
        <v>430</v>
      </c>
      <c r="P152" s="41" t="s">
        <v>431</v>
      </c>
      <c r="Q152" s="41" t="s">
        <v>432</v>
      </c>
      <c r="R152" s="41" t="s">
        <v>432</v>
      </c>
    </row>
    <row r="153" spans="1:18" ht="60" hidden="1" x14ac:dyDescent="0.25">
      <c r="A153" s="25"/>
      <c r="B153" s="5" t="s">
        <v>37</v>
      </c>
      <c r="C153" s="33">
        <f t="shared" si="35"/>
        <v>4784.0378157340401</v>
      </c>
      <c r="D153" s="34">
        <f t="shared" si="32"/>
        <v>3779.3898744298917</v>
      </c>
      <c r="E153" s="34">
        <f t="shared" si="36"/>
        <v>1004.6479413041484</v>
      </c>
      <c r="F153" s="29"/>
      <c r="G153" s="29"/>
      <c r="H153" s="29"/>
      <c r="I153" s="29">
        <v>4784.0378157340401</v>
      </c>
      <c r="J153" s="29">
        <f t="shared" si="34"/>
        <v>3779.3898744298917</v>
      </c>
      <c r="K153" s="29">
        <f t="shared" si="33"/>
        <v>1004.6479413041484</v>
      </c>
      <c r="L153" s="77"/>
      <c r="M153" s="29">
        <v>3.637</v>
      </c>
      <c r="N153" s="12"/>
      <c r="O153" s="41" t="s">
        <v>433</v>
      </c>
      <c r="P153" s="41" t="s">
        <v>434</v>
      </c>
      <c r="Q153" s="41" t="s">
        <v>435</v>
      </c>
      <c r="R153" s="41" t="s">
        <v>435</v>
      </c>
    </row>
    <row r="154" spans="1:18" ht="31.5" hidden="1" x14ac:dyDescent="0.25">
      <c r="A154" s="25"/>
      <c r="B154" s="5" t="s">
        <v>38</v>
      </c>
      <c r="C154" s="33">
        <f t="shared" si="35"/>
        <v>4221.2098374123798</v>
      </c>
      <c r="D154" s="34">
        <f t="shared" si="32"/>
        <v>3334.75577155578</v>
      </c>
      <c r="E154" s="34">
        <f t="shared" si="36"/>
        <v>886.45406585659975</v>
      </c>
      <c r="F154" s="29"/>
      <c r="G154" s="29"/>
      <c r="H154" s="29"/>
      <c r="I154" s="29">
        <v>4221.2098374123798</v>
      </c>
      <c r="J154" s="29">
        <f t="shared" si="34"/>
        <v>3334.75577155578</v>
      </c>
      <c r="K154" s="29">
        <f t="shared" si="33"/>
        <v>886.45406585659975</v>
      </c>
      <c r="L154" s="77"/>
      <c r="M154" s="29">
        <v>6.1479999999999997</v>
      </c>
      <c r="N154" s="12"/>
      <c r="O154" s="55" t="s">
        <v>436</v>
      </c>
      <c r="P154" s="45" t="s">
        <v>437</v>
      </c>
      <c r="Q154" s="55" t="s">
        <v>437</v>
      </c>
      <c r="R154" s="55" t="s">
        <v>437</v>
      </c>
    </row>
    <row r="155" spans="1:18" ht="60" hidden="1" x14ac:dyDescent="0.25">
      <c r="A155" s="25"/>
      <c r="B155" s="5" t="s">
        <v>39</v>
      </c>
      <c r="C155" s="33">
        <f t="shared" si="35"/>
        <v>4361.9168319928003</v>
      </c>
      <c r="D155" s="34">
        <f t="shared" si="32"/>
        <v>3445.9142972743125</v>
      </c>
      <c r="E155" s="34">
        <f t="shared" si="36"/>
        <v>916.00253471848805</v>
      </c>
      <c r="F155" s="29"/>
      <c r="G155" s="29"/>
      <c r="H155" s="29"/>
      <c r="I155" s="29">
        <v>4361.9168319928003</v>
      </c>
      <c r="J155" s="29">
        <f t="shared" si="34"/>
        <v>3445.9142972743125</v>
      </c>
      <c r="K155" s="29">
        <f t="shared" si="33"/>
        <v>916.00253471848805</v>
      </c>
      <c r="L155" s="77"/>
      <c r="M155" s="29">
        <v>5.2050000000000001</v>
      </c>
      <c r="N155" s="12"/>
      <c r="O155" s="37" t="s">
        <v>438</v>
      </c>
      <c r="P155" s="37" t="s">
        <v>439</v>
      </c>
      <c r="Q155" s="37" t="s">
        <v>439</v>
      </c>
      <c r="R155" s="37" t="s">
        <v>439</v>
      </c>
    </row>
    <row r="156" spans="1:18" ht="31.5" hidden="1" x14ac:dyDescent="0.25">
      <c r="A156" s="25"/>
      <c r="B156" s="5" t="s">
        <v>40</v>
      </c>
      <c r="C156" s="33">
        <f t="shared" si="35"/>
        <v>2251.3119132866</v>
      </c>
      <c r="D156" s="34">
        <f t="shared" si="32"/>
        <v>1778.5364114964141</v>
      </c>
      <c r="E156" s="34">
        <f t="shared" si="36"/>
        <v>472.77550179018596</v>
      </c>
      <c r="F156" s="29"/>
      <c r="G156" s="29"/>
      <c r="H156" s="29"/>
      <c r="I156" s="29">
        <v>2251.3119132866</v>
      </c>
      <c r="J156" s="29">
        <f t="shared" si="34"/>
        <v>1778.5364114964141</v>
      </c>
      <c r="K156" s="29">
        <f t="shared" si="33"/>
        <v>472.77550179018596</v>
      </c>
      <c r="L156" s="77"/>
      <c r="M156" s="29">
        <v>5.468</v>
      </c>
      <c r="N156" s="12"/>
      <c r="O156" s="41" t="s">
        <v>440</v>
      </c>
      <c r="P156" s="41" t="s">
        <v>441</v>
      </c>
      <c r="Q156" s="41" t="s">
        <v>441</v>
      </c>
      <c r="R156" s="56" t="s">
        <v>441</v>
      </c>
    </row>
    <row r="157" spans="1:18" ht="48" hidden="1" x14ac:dyDescent="0.25">
      <c r="A157" s="25"/>
      <c r="B157" s="5" t="s">
        <v>41</v>
      </c>
      <c r="C157" s="33">
        <f t="shared" si="35"/>
        <v>3236.2608753494901</v>
      </c>
      <c r="D157" s="34">
        <f t="shared" si="32"/>
        <v>2556.6460915260973</v>
      </c>
      <c r="E157" s="34">
        <f t="shared" si="36"/>
        <v>679.61478382339294</v>
      </c>
      <c r="F157" s="29"/>
      <c r="G157" s="29"/>
      <c r="H157" s="29"/>
      <c r="I157" s="29">
        <v>3236.2608753494901</v>
      </c>
      <c r="J157" s="29">
        <f t="shared" si="34"/>
        <v>2556.6460915260973</v>
      </c>
      <c r="K157" s="29">
        <f t="shared" si="33"/>
        <v>679.61478382339294</v>
      </c>
      <c r="L157" s="77"/>
      <c r="M157" s="29">
        <v>1.681</v>
      </c>
      <c r="N157" s="12"/>
      <c r="O157" s="41" t="s">
        <v>442</v>
      </c>
      <c r="P157" s="56" t="s">
        <v>442</v>
      </c>
      <c r="Q157" s="56" t="s">
        <v>442</v>
      </c>
      <c r="R157" s="56" t="s">
        <v>442</v>
      </c>
    </row>
    <row r="158" spans="1:18" ht="36" hidden="1" x14ac:dyDescent="0.25">
      <c r="A158" s="25"/>
      <c r="B158" s="5" t="s">
        <v>42</v>
      </c>
      <c r="C158" s="33">
        <f t="shared" si="35"/>
        <v>4361.9168319928003</v>
      </c>
      <c r="D158" s="34">
        <f t="shared" si="32"/>
        <v>3445.9142972743125</v>
      </c>
      <c r="E158" s="34">
        <f t="shared" si="36"/>
        <v>916.00253471848805</v>
      </c>
      <c r="F158" s="29"/>
      <c r="G158" s="29"/>
      <c r="H158" s="29"/>
      <c r="I158" s="29">
        <v>4361.9168319928003</v>
      </c>
      <c r="J158" s="29">
        <f t="shared" si="34"/>
        <v>3445.9142972743125</v>
      </c>
      <c r="K158" s="29">
        <f t="shared" si="33"/>
        <v>916.00253471848805</v>
      </c>
      <c r="L158" s="77"/>
      <c r="M158" s="29">
        <v>4.9459999999999997</v>
      </c>
      <c r="N158" s="12"/>
      <c r="O158" s="56" t="s">
        <v>443</v>
      </c>
      <c r="P158" s="56" t="s">
        <v>444</v>
      </c>
      <c r="Q158" s="56" t="s">
        <v>444</v>
      </c>
      <c r="R158" s="56" t="s">
        <v>444</v>
      </c>
    </row>
    <row r="159" spans="1:18" ht="36" hidden="1" x14ac:dyDescent="0.25">
      <c r="A159" s="25"/>
      <c r="B159" s="5" t="s">
        <v>43</v>
      </c>
      <c r="C159" s="33">
        <f t="shared" si="35"/>
        <v>3658.3818590907304</v>
      </c>
      <c r="D159" s="34">
        <f t="shared" si="32"/>
        <v>2890.121668681677</v>
      </c>
      <c r="E159" s="34">
        <f t="shared" si="36"/>
        <v>768.26019040905328</v>
      </c>
      <c r="F159" s="29"/>
      <c r="G159" s="29"/>
      <c r="H159" s="29"/>
      <c r="I159" s="29">
        <v>3658.3818590907299</v>
      </c>
      <c r="J159" s="29">
        <f t="shared" si="34"/>
        <v>2890.121668681677</v>
      </c>
      <c r="K159" s="29">
        <f t="shared" si="33"/>
        <v>768.26019040905328</v>
      </c>
      <c r="L159" s="77"/>
      <c r="M159" s="29">
        <v>1.4379999999999999</v>
      </c>
      <c r="N159" s="12"/>
      <c r="O159" s="56" t="s">
        <v>445</v>
      </c>
      <c r="P159" s="56" t="s">
        <v>446</v>
      </c>
      <c r="Q159" s="56" t="s">
        <v>446</v>
      </c>
      <c r="R159" s="51"/>
    </row>
    <row r="160" spans="1:18" ht="31.5" hidden="1" x14ac:dyDescent="0.25">
      <c r="A160" s="25"/>
      <c r="B160" s="5" t="s">
        <v>44</v>
      </c>
      <c r="C160" s="33">
        <f t="shared" si="35"/>
        <v>7316.76</v>
      </c>
      <c r="D160" s="34">
        <f t="shared" si="32"/>
        <v>5780.2404000000006</v>
      </c>
      <c r="E160" s="34">
        <f t="shared" si="36"/>
        <v>1536.5196000000001</v>
      </c>
      <c r="F160" s="29"/>
      <c r="G160" s="29"/>
      <c r="H160" s="29"/>
      <c r="I160" s="29">
        <v>7316.76</v>
      </c>
      <c r="J160" s="29">
        <f t="shared" si="34"/>
        <v>5780.2404000000006</v>
      </c>
      <c r="K160" s="29">
        <f t="shared" si="33"/>
        <v>1536.5196000000001</v>
      </c>
      <c r="L160" s="77"/>
      <c r="M160" s="29">
        <v>5.69</v>
      </c>
      <c r="N160" s="12"/>
      <c r="O160" s="56" t="s">
        <v>447</v>
      </c>
      <c r="P160" s="56" t="s">
        <v>447</v>
      </c>
      <c r="Q160" s="56" t="s">
        <v>447</v>
      </c>
      <c r="R160" s="56" t="s">
        <v>447</v>
      </c>
    </row>
    <row r="161" spans="1:18" ht="36" hidden="1" x14ac:dyDescent="0.25">
      <c r="A161" s="25"/>
      <c r="B161" s="5" t="s">
        <v>45</v>
      </c>
      <c r="C161" s="33">
        <f t="shared" si="35"/>
        <v>5065.4518048948603</v>
      </c>
      <c r="D161" s="34">
        <f t="shared" si="32"/>
        <v>4001.7069258669399</v>
      </c>
      <c r="E161" s="34">
        <f t="shared" si="36"/>
        <v>1063.7448790279207</v>
      </c>
      <c r="F161" s="29"/>
      <c r="G161" s="29"/>
      <c r="H161" s="29"/>
      <c r="I161" s="29">
        <v>5065.4518048948603</v>
      </c>
      <c r="J161" s="29">
        <f t="shared" si="34"/>
        <v>4001.7069258669399</v>
      </c>
      <c r="K161" s="29">
        <f t="shared" si="33"/>
        <v>1063.7448790279207</v>
      </c>
      <c r="L161" s="77"/>
      <c r="M161" s="29">
        <v>4.9020000000000001</v>
      </c>
      <c r="N161" s="12"/>
      <c r="O161" s="41" t="s">
        <v>448</v>
      </c>
      <c r="P161" s="41" t="s">
        <v>448</v>
      </c>
      <c r="Q161" s="41" t="s">
        <v>448</v>
      </c>
      <c r="R161" s="41" t="s">
        <v>448</v>
      </c>
    </row>
    <row r="162" spans="1:18" ht="31.5" hidden="1" x14ac:dyDescent="0.25">
      <c r="A162" s="25"/>
      <c r="B162" s="5" t="s">
        <v>46</v>
      </c>
      <c r="C162" s="33">
        <f t="shared" si="35"/>
        <v>11819.3875447547</v>
      </c>
      <c r="D162" s="34">
        <f t="shared" si="32"/>
        <v>9337.316160356213</v>
      </c>
      <c r="E162" s="34">
        <f t="shared" si="36"/>
        <v>2482.0713843984868</v>
      </c>
      <c r="F162" s="29"/>
      <c r="G162" s="29"/>
      <c r="H162" s="29"/>
      <c r="I162" s="29">
        <v>11819.3875447547</v>
      </c>
      <c r="J162" s="29">
        <f t="shared" si="34"/>
        <v>9337.316160356213</v>
      </c>
      <c r="K162" s="29">
        <f t="shared" si="33"/>
        <v>2482.0713843984868</v>
      </c>
      <c r="L162" s="77"/>
      <c r="M162" s="29">
        <v>8.9640000000000004</v>
      </c>
      <c r="N162" s="12"/>
      <c r="O162" s="41" t="s">
        <v>449</v>
      </c>
      <c r="P162" s="41" t="s">
        <v>449</v>
      </c>
      <c r="Q162" s="41" t="s">
        <v>449</v>
      </c>
      <c r="R162" s="41" t="s">
        <v>449</v>
      </c>
    </row>
    <row r="163" spans="1:18" ht="72" hidden="1" x14ac:dyDescent="0.25">
      <c r="A163" s="25"/>
      <c r="B163" s="5" t="s">
        <v>47</v>
      </c>
      <c r="C163" s="33">
        <f t="shared" si="35"/>
        <v>4784.0378157340401</v>
      </c>
      <c r="D163" s="34">
        <f t="shared" si="32"/>
        <v>3779.3898744298917</v>
      </c>
      <c r="E163" s="34">
        <f t="shared" si="36"/>
        <v>1004.6479413041484</v>
      </c>
      <c r="F163" s="29"/>
      <c r="G163" s="29"/>
      <c r="H163" s="29"/>
      <c r="I163" s="29">
        <v>4784.0378157340401</v>
      </c>
      <c r="J163" s="29">
        <f t="shared" si="34"/>
        <v>3779.3898744298917</v>
      </c>
      <c r="K163" s="29">
        <f t="shared" si="33"/>
        <v>1004.6479413041484</v>
      </c>
      <c r="L163" s="77"/>
      <c r="M163" s="29">
        <v>2.7170000000000001</v>
      </c>
      <c r="N163" s="12"/>
      <c r="O163" s="41" t="s">
        <v>450</v>
      </c>
      <c r="P163" s="41" t="s">
        <v>451</v>
      </c>
      <c r="Q163" s="41" t="s">
        <v>451</v>
      </c>
      <c r="R163" s="41" t="s">
        <v>451</v>
      </c>
    </row>
    <row r="164" spans="1:18" ht="48" hidden="1" x14ac:dyDescent="0.25">
      <c r="A164" s="25"/>
      <c r="B164" s="5" t="s">
        <v>48</v>
      </c>
      <c r="C164" s="33">
        <f t="shared" si="35"/>
        <v>6753.9357398598204</v>
      </c>
      <c r="D164" s="34">
        <f t="shared" si="32"/>
        <v>5335.6092344892586</v>
      </c>
      <c r="E164" s="34">
        <f t="shared" si="36"/>
        <v>1418.3265053705622</v>
      </c>
      <c r="F164" s="29"/>
      <c r="G164" s="29"/>
      <c r="H164" s="29"/>
      <c r="I164" s="29">
        <v>6753.9357398598204</v>
      </c>
      <c r="J164" s="29">
        <f t="shared" si="34"/>
        <v>5335.6092344892586</v>
      </c>
      <c r="K164" s="29">
        <f t="shared" si="33"/>
        <v>1418.3265053705622</v>
      </c>
      <c r="L164" s="77"/>
      <c r="M164" s="29">
        <v>3.7930000000000001</v>
      </c>
      <c r="N164" s="12"/>
      <c r="O164" s="41" t="s">
        <v>452</v>
      </c>
      <c r="P164" s="57" t="s">
        <v>452</v>
      </c>
      <c r="Q164" s="57" t="s">
        <v>452</v>
      </c>
      <c r="R164" s="57" t="s">
        <v>452</v>
      </c>
    </row>
    <row r="165" spans="1:18" ht="48" hidden="1" x14ac:dyDescent="0.25">
      <c r="A165" s="25"/>
      <c r="B165" s="5" t="s">
        <v>49</v>
      </c>
      <c r="C165" s="33">
        <f t="shared" si="35"/>
        <v>4784.0378157340401</v>
      </c>
      <c r="D165" s="34">
        <f t="shared" si="32"/>
        <v>3779.3898744298917</v>
      </c>
      <c r="E165" s="34">
        <f t="shared" si="36"/>
        <v>1004.6479413041484</v>
      </c>
      <c r="F165" s="29"/>
      <c r="G165" s="29"/>
      <c r="H165" s="29"/>
      <c r="I165" s="29">
        <v>4784.0378157340401</v>
      </c>
      <c r="J165" s="29">
        <f t="shared" si="34"/>
        <v>3779.3898744298917</v>
      </c>
      <c r="K165" s="29">
        <f t="shared" si="33"/>
        <v>1004.6479413041484</v>
      </c>
      <c r="L165" s="77"/>
      <c r="M165" s="29">
        <v>7.5819999999999999</v>
      </c>
      <c r="N165" s="12"/>
      <c r="O165" s="41" t="s">
        <v>453</v>
      </c>
      <c r="P165" s="41" t="s">
        <v>454</v>
      </c>
      <c r="Q165" s="41" t="s">
        <v>454</v>
      </c>
      <c r="R165" s="41" t="s">
        <v>454</v>
      </c>
    </row>
    <row r="166" spans="1:18" ht="31.5" hidden="1" x14ac:dyDescent="0.25">
      <c r="A166" s="25"/>
      <c r="B166" s="5" t="s">
        <v>50</v>
      </c>
      <c r="C166" s="33">
        <f t="shared" si="35"/>
        <v>3939.7958482515605</v>
      </c>
      <c r="D166" s="34">
        <f t="shared" si="32"/>
        <v>3112.4387201187328</v>
      </c>
      <c r="E166" s="34">
        <f t="shared" si="36"/>
        <v>827.3571281328276</v>
      </c>
      <c r="F166" s="29"/>
      <c r="G166" s="29"/>
      <c r="H166" s="29"/>
      <c r="I166" s="29">
        <v>3939.7958482515601</v>
      </c>
      <c r="J166" s="29">
        <f t="shared" si="34"/>
        <v>3112.4387201187328</v>
      </c>
      <c r="K166" s="29">
        <f t="shared" si="33"/>
        <v>827.3571281328276</v>
      </c>
      <c r="L166" s="77"/>
      <c r="M166" s="29">
        <v>7.0419999999999998</v>
      </c>
      <c r="N166" s="12"/>
      <c r="O166" s="41" t="s">
        <v>455</v>
      </c>
      <c r="P166" s="41" t="s">
        <v>455</v>
      </c>
      <c r="Q166" s="41" t="s">
        <v>455</v>
      </c>
      <c r="R166" s="41" t="s">
        <v>455</v>
      </c>
    </row>
    <row r="167" spans="1:18" ht="96" hidden="1" x14ac:dyDescent="0.25">
      <c r="A167" s="25"/>
      <c r="B167" s="5" t="s">
        <v>51</v>
      </c>
      <c r="C167" s="33">
        <f t="shared" ref="C167:C179" si="37">D167+E167</f>
        <v>5065.4518048948603</v>
      </c>
      <c r="D167" s="34">
        <f t="shared" si="32"/>
        <v>4001.7069258669399</v>
      </c>
      <c r="E167" s="34">
        <f t="shared" si="36"/>
        <v>1063.7448790279207</v>
      </c>
      <c r="F167" s="29"/>
      <c r="G167" s="29"/>
      <c r="H167" s="29"/>
      <c r="I167" s="29">
        <v>5065.4518048948603</v>
      </c>
      <c r="J167" s="29">
        <f t="shared" si="34"/>
        <v>4001.7069258669399</v>
      </c>
      <c r="K167" s="29">
        <f t="shared" si="33"/>
        <v>1063.7448790279207</v>
      </c>
      <c r="L167" s="77"/>
      <c r="M167" s="29">
        <v>5.9219999999999997</v>
      </c>
      <c r="N167" s="12"/>
      <c r="O167" s="41" t="s">
        <v>456</v>
      </c>
      <c r="P167" s="41" t="s">
        <v>457</v>
      </c>
      <c r="Q167" s="41" t="s">
        <v>458</v>
      </c>
      <c r="R167" s="41" t="s">
        <v>458</v>
      </c>
    </row>
    <row r="168" spans="1:18" ht="96" hidden="1" x14ac:dyDescent="0.25">
      <c r="A168" s="25"/>
      <c r="B168" s="5" t="s">
        <v>52</v>
      </c>
      <c r="C168" s="33">
        <f t="shared" si="37"/>
        <v>6050.4007669577504</v>
      </c>
      <c r="D168" s="34">
        <f t="shared" si="32"/>
        <v>4779.8166058966226</v>
      </c>
      <c r="E168" s="34">
        <f t="shared" si="36"/>
        <v>1270.5841610611276</v>
      </c>
      <c r="F168" s="29"/>
      <c r="G168" s="29"/>
      <c r="H168" s="29"/>
      <c r="I168" s="29">
        <v>6050.4007669577504</v>
      </c>
      <c r="J168" s="29">
        <f t="shared" si="34"/>
        <v>4779.8166058966226</v>
      </c>
      <c r="K168" s="29">
        <f t="shared" si="33"/>
        <v>1270.5841610611276</v>
      </c>
      <c r="L168" s="77"/>
      <c r="M168" s="29">
        <v>8.157</v>
      </c>
      <c r="N168" s="12"/>
      <c r="O168" s="41" t="s">
        <v>459</v>
      </c>
      <c r="P168" s="41" t="s">
        <v>460</v>
      </c>
      <c r="Q168" s="41" t="s">
        <v>461</v>
      </c>
      <c r="R168" s="41" t="s">
        <v>461</v>
      </c>
    </row>
    <row r="169" spans="1:18" ht="60" hidden="1" x14ac:dyDescent="0.25">
      <c r="A169" s="25"/>
      <c r="B169" s="5" t="s">
        <v>53</v>
      </c>
      <c r="C169" s="33">
        <f t="shared" si="37"/>
        <v>3236.2608753494901</v>
      </c>
      <c r="D169" s="34">
        <f t="shared" si="32"/>
        <v>2556.6460915260973</v>
      </c>
      <c r="E169" s="34">
        <f t="shared" ref="E169:E179" si="38">H169+K169</f>
        <v>679.61478382339294</v>
      </c>
      <c r="F169" s="29"/>
      <c r="G169" s="29"/>
      <c r="H169" s="29"/>
      <c r="I169" s="29">
        <v>3236.2608753494901</v>
      </c>
      <c r="J169" s="29">
        <f t="shared" si="34"/>
        <v>2556.6460915260973</v>
      </c>
      <c r="K169" s="29">
        <f t="shared" si="33"/>
        <v>679.61478382339294</v>
      </c>
      <c r="L169" s="77"/>
      <c r="M169" s="29">
        <v>5.3159999999999998</v>
      </c>
      <c r="N169" s="12"/>
      <c r="O169" s="41" t="s">
        <v>459</v>
      </c>
      <c r="P169" s="41" t="s">
        <v>459</v>
      </c>
      <c r="Q169" s="41" t="s">
        <v>459</v>
      </c>
      <c r="R169" s="41" t="s">
        <v>459</v>
      </c>
    </row>
    <row r="170" spans="1:18" ht="48" hidden="1" x14ac:dyDescent="0.25">
      <c r="A170" s="25"/>
      <c r="B170" s="5" t="s">
        <v>54</v>
      </c>
      <c r="C170" s="33">
        <f t="shared" si="37"/>
        <v>9005.2476531464199</v>
      </c>
      <c r="D170" s="34">
        <f t="shared" si="32"/>
        <v>7114.1456459856718</v>
      </c>
      <c r="E170" s="34">
        <f t="shared" si="38"/>
        <v>1891.1020071607481</v>
      </c>
      <c r="F170" s="29"/>
      <c r="G170" s="29"/>
      <c r="H170" s="29"/>
      <c r="I170" s="29">
        <v>9005.2476531464199</v>
      </c>
      <c r="J170" s="29">
        <f t="shared" si="34"/>
        <v>7114.1456459856718</v>
      </c>
      <c r="K170" s="29">
        <f t="shared" si="33"/>
        <v>1891.1020071607481</v>
      </c>
      <c r="L170" s="77"/>
      <c r="M170" s="29">
        <v>13.141</v>
      </c>
      <c r="N170" s="12"/>
      <c r="O170" s="41" t="s">
        <v>462</v>
      </c>
      <c r="P170" s="41" t="s">
        <v>462</v>
      </c>
      <c r="Q170" s="41" t="s">
        <v>462</v>
      </c>
      <c r="R170" s="41" t="s">
        <v>462</v>
      </c>
    </row>
    <row r="171" spans="1:18" ht="72" hidden="1" x14ac:dyDescent="0.25">
      <c r="A171" s="25"/>
      <c r="B171" s="5" t="s">
        <v>55</v>
      </c>
      <c r="C171" s="33">
        <f t="shared" si="37"/>
        <v>3658.3818590907304</v>
      </c>
      <c r="D171" s="34">
        <f t="shared" si="32"/>
        <v>2890.121668681677</v>
      </c>
      <c r="E171" s="34">
        <f t="shared" si="38"/>
        <v>768.26019040905328</v>
      </c>
      <c r="F171" s="29"/>
      <c r="G171" s="29"/>
      <c r="H171" s="29"/>
      <c r="I171" s="29">
        <v>3658.3818590907299</v>
      </c>
      <c r="J171" s="29">
        <f t="shared" si="34"/>
        <v>2890.121668681677</v>
      </c>
      <c r="K171" s="29">
        <f t="shared" si="33"/>
        <v>768.26019040905328</v>
      </c>
      <c r="L171" s="77"/>
      <c r="M171" s="29">
        <v>3.4430000000000001</v>
      </c>
      <c r="N171" s="12"/>
      <c r="O171" s="41" t="s">
        <v>463</v>
      </c>
      <c r="P171" s="41" t="s">
        <v>464</v>
      </c>
      <c r="Q171" s="41" t="s">
        <v>465</v>
      </c>
      <c r="R171" s="41" t="s">
        <v>465</v>
      </c>
    </row>
    <row r="172" spans="1:18" ht="120" hidden="1" x14ac:dyDescent="0.25">
      <c r="A172" s="25"/>
      <c r="B172" s="5" t="s">
        <v>56</v>
      </c>
      <c r="C172" s="33">
        <f t="shared" si="37"/>
        <v>19026.861470034102</v>
      </c>
      <c r="D172" s="34">
        <f t="shared" si="32"/>
        <v>15031.220561326942</v>
      </c>
      <c r="E172" s="34">
        <f t="shared" si="38"/>
        <v>3995.6409087071611</v>
      </c>
      <c r="F172" s="29">
        <v>594.24518</v>
      </c>
      <c r="G172" s="29">
        <f>F172*79%</f>
        <v>469.45369220000003</v>
      </c>
      <c r="H172" s="29">
        <f>F172*21%</f>
        <v>124.7914878</v>
      </c>
      <c r="I172" s="29">
        <v>18432.616290034101</v>
      </c>
      <c r="J172" s="29">
        <f t="shared" si="34"/>
        <v>14561.766869126941</v>
      </c>
      <c r="K172" s="29">
        <f t="shared" si="33"/>
        <v>3870.8494209071609</v>
      </c>
      <c r="L172" s="77"/>
      <c r="M172" s="29">
        <v>28.012</v>
      </c>
      <c r="N172" s="12"/>
      <c r="O172" s="41" t="s">
        <v>466</v>
      </c>
      <c r="P172" s="41" t="s">
        <v>467</v>
      </c>
      <c r="Q172" s="41" t="s">
        <v>468</v>
      </c>
      <c r="R172" s="41" t="s">
        <v>469</v>
      </c>
    </row>
    <row r="173" spans="1:18" ht="48" hidden="1" x14ac:dyDescent="0.25">
      <c r="A173" s="25"/>
      <c r="B173" s="5" t="s">
        <v>57</v>
      </c>
      <c r="C173" s="33">
        <f t="shared" si="37"/>
        <v>2954.8468861886699</v>
      </c>
      <c r="D173" s="34">
        <f t="shared" si="32"/>
        <v>2334.3290400890492</v>
      </c>
      <c r="E173" s="34">
        <f t="shared" si="38"/>
        <v>620.51784609962067</v>
      </c>
      <c r="F173" s="29"/>
      <c r="G173" s="29"/>
      <c r="H173" s="29"/>
      <c r="I173" s="29">
        <v>2954.8468861886699</v>
      </c>
      <c r="J173" s="29">
        <f t="shared" si="34"/>
        <v>2334.3290400890492</v>
      </c>
      <c r="K173" s="29">
        <f t="shared" si="33"/>
        <v>620.51784609962067</v>
      </c>
      <c r="L173" s="77"/>
      <c r="M173" s="29">
        <v>6.9859999999999998</v>
      </c>
      <c r="N173" s="12"/>
      <c r="O173" s="41" t="s">
        <v>470</v>
      </c>
      <c r="P173" s="41" t="s">
        <v>471</v>
      </c>
      <c r="Q173" s="41" t="s">
        <v>471</v>
      </c>
      <c r="R173" s="41" t="s">
        <v>471</v>
      </c>
    </row>
    <row r="174" spans="1:18" ht="48" hidden="1" x14ac:dyDescent="0.25">
      <c r="A174" s="25"/>
      <c r="B174" s="5" t="s">
        <v>58</v>
      </c>
      <c r="C174" s="33">
        <f t="shared" si="37"/>
        <v>7680.0262627618813</v>
      </c>
      <c r="D174" s="34">
        <f t="shared" si="32"/>
        <v>6067.2207475818859</v>
      </c>
      <c r="E174" s="34">
        <f t="shared" si="38"/>
        <v>1612.8055151799949</v>
      </c>
      <c r="F174" s="29">
        <v>222.55555000000001</v>
      </c>
      <c r="G174" s="29">
        <f>F174*79%</f>
        <v>175.81888450000002</v>
      </c>
      <c r="H174" s="29">
        <f>F174*21%</f>
        <v>46.736665500000001</v>
      </c>
      <c r="I174" s="29">
        <v>7457.4707127618803</v>
      </c>
      <c r="J174" s="29">
        <f t="shared" si="34"/>
        <v>5891.4018630818855</v>
      </c>
      <c r="K174" s="29">
        <f t="shared" si="33"/>
        <v>1566.0688496799949</v>
      </c>
      <c r="L174" s="77"/>
      <c r="M174" s="29">
        <v>10.491</v>
      </c>
      <c r="N174" s="12"/>
      <c r="O174" s="41" t="s">
        <v>472</v>
      </c>
      <c r="P174" s="41" t="s">
        <v>473</v>
      </c>
      <c r="Q174" s="41" t="s">
        <v>473</v>
      </c>
      <c r="R174" s="41" t="s">
        <v>473</v>
      </c>
    </row>
    <row r="175" spans="1:18" ht="48" hidden="1" x14ac:dyDescent="0.25">
      <c r="A175" s="25"/>
      <c r="B175" s="5" t="s">
        <v>59</v>
      </c>
      <c r="C175" s="33">
        <f t="shared" si="37"/>
        <v>2392.0189078670201</v>
      </c>
      <c r="D175" s="34">
        <f t="shared" si="32"/>
        <v>1889.6949372149459</v>
      </c>
      <c r="E175" s="34">
        <f t="shared" si="38"/>
        <v>502.32397065207419</v>
      </c>
      <c r="F175" s="29"/>
      <c r="G175" s="29"/>
      <c r="H175" s="29"/>
      <c r="I175" s="29">
        <v>2392.0189078670201</v>
      </c>
      <c r="J175" s="29">
        <f t="shared" si="34"/>
        <v>1889.6949372149459</v>
      </c>
      <c r="K175" s="29">
        <f t="shared" si="33"/>
        <v>502.32397065207419</v>
      </c>
      <c r="L175" s="77"/>
      <c r="M175" s="29">
        <v>4.8019999999999996</v>
      </c>
      <c r="N175" s="12"/>
      <c r="O175" s="41" t="s">
        <v>474</v>
      </c>
      <c r="P175" s="41" t="s">
        <v>474</v>
      </c>
      <c r="Q175" s="41" t="s">
        <v>474</v>
      </c>
      <c r="R175" s="41" t="s">
        <v>474</v>
      </c>
    </row>
    <row r="176" spans="1:18" ht="48" hidden="1" x14ac:dyDescent="0.25">
      <c r="A176" s="25"/>
      <c r="B176" s="5" t="s">
        <v>60</v>
      </c>
      <c r="C176" s="33">
        <f t="shared" si="37"/>
        <v>8301.7126802443599</v>
      </c>
      <c r="D176" s="34">
        <f t="shared" si="32"/>
        <v>6558.3530173930449</v>
      </c>
      <c r="E176" s="34">
        <f t="shared" si="38"/>
        <v>1743.3596628513155</v>
      </c>
      <c r="F176" s="29"/>
      <c r="G176" s="29"/>
      <c r="H176" s="29"/>
      <c r="I176" s="29">
        <v>8301.7126802443599</v>
      </c>
      <c r="J176" s="29">
        <f t="shared" si="34"/>
        <v>6558.3530173930449</v>
      </c>
      <c r="K176" s="29">
        <f t="shared" si="33"/>
        <v>1743.3596628513155</v>
      </c>
      <c r="L176" s="77"/>
      <c r="M176" s="29">
        <v>10.98</v>
      </c>
      <c r="N176" s="12"/>
      <c r="O176" s="41" t="s">
        <v>475</v>
      </c>
      <c r="P176" s="41" t="s">
        <v>476</v>
      </c>
      <c r="Q176" s="41" t="s">
        <v>477</v>
      </c>
      <c r="R176" s="41" t="s">
        <v>477</v>
      </c>
    </row>
    <row r="177" spans="1:18" ht="60" hidden="1" x14ac:dyDescent="0.25">
      <c r="A177" s="25"/>
      <c r="B177" s="5" t="s">
        <v>61</v>
      </c>
      <c r="C177" s="33">
        <f t="shared" si="37"/>
        <v>6191.10776153816</v>
      </c>
      <c r="D177" s="34">
        <f t="shared" si="32"/>
        <v>4890.9751316151469</v>
      </c>
      <c r="E177" s="34">
        <f t="shared" si="38"/>
        <v>1300.1326299230136</v>
      </c>
      <c r="F177" s="29"/>
      <c r="G177" s="29"/>
      <c r="H177" s="29"/>
      <c r="I177" s="29">
        <v>6191.10776153816</v>
      </c>
      <c r="J177" s="29">
        <f t="shared" si="34"/>
        <v>4890.9751316151469</v>
      </c>
      <c r="K177" s="29">
        <f t="shared" si="33"/>
        <v>1300.1326299230136</v>
      </c>
      <c r="L177" s="77"/>
      <c r="M177" s="29">
        <v>6.976</v>
      </c>
      <c r="N177" s="12"/>
      <c r="O177" s="41" t="s">
        <v>478</v>
      </c>
      <c r="P177" s="41" t="s">
        <v>479</v>
      </c>
      <c r="Q177" s="41" t="s">
        <v>480</v>
      </c>
      <c r="R177" s="41" t="s">
        <v>481</v>
      </c>
    </row>
    <row r="178" spans="1:18" ht="48" hidden="1" x14ac:dyDescent="0.25">
      <c r="A178" s="25"/>
      <c r="B178" s="5" t="s">
        <v>62</v>
      </c>
      <c r="C178" s="33">
        <f t="shared" si="37"/>
        <v>2392.0189078670201</v>
      </c>
      <c r="D178" s="34">
        <f t="shared" si="32"/>
        <v>1889.6949372149459</v>
      </c>
      <c r="E178" s="34">
        <f t="shared" si="38"/>
        <v>502.32397065207419</v>
      </c>
      <c r="F178" s="29"/>
      <c r="G178" s="29"/>
      <c r="H178" s="29"/>
      <c r="I178" s="29">
        <v>2392.0189078670201</v>
      </c>
      <c r="J178" s="29">
        <f t="shared" si="34"/>
        <v>1889.6949372149459</v>
      </c>
      <c r="K178" s="29">
        <f t="shared" si="33"/>
        <v>502.32397065207419</v>
      </c>
      <c r="L178" s="77"/>
      <c r="M178" s="29">
        <v>1.3939999999999999</v>
      </c>
      <c r="N178" s="12"/>
      <c r="O178" s="41" t="s">
        <v>482</v>
      </c>
      <c r="P178" s="41" t="s">
        <v>483</v>
      </c>
      <c r="Q178" s="41" t="s">
        <v>484</v>
      </c>
      <c r="R178" s="41" t="s">
        <v>484</v>
      </c>
    </row>
    <row r="179" spans="1:18" ht="201" hidden="1" customHeight="1" x14ac:dyDescent="0.25">
      <c r="A179" s="20" t="s">
        <v>157</v>
      </c>
      <c r="B179" s="18" t="s">
        <v>63</v>
      </c>
      <c r="C179" s="32">
        <f t="shared" si="37"/>
        <v>49267.896000000001</v>
      </c>
      <c r="D179" s="32">
        <f>G179+J179</f>
        <v>46804.366000000002</v>
      </c>
      <c r="E179" s="32">
        <f t="shared" si="38"/>
        <v>2463.5300000000002</v>
      </c>
      <c r="F179" s="32">
        <f t="shared" ref="F179:K179" si="39">SUM(F180)</f>
        <v>1309.2660000000001</v>
      </c>
      <c r="G179" s="32">
        <f t="shared" si="39"/>
        <v>1243.7660000000001</v>
      </c>
      <c r="H179" s="32">
        <f t="shared" si="39"/>
        <v>65.53</v>
      </c>
      <c r="I179" s="32">
        <f t="shared" si="39"/>
        <v>47958.6</v>
      </c>
      <c r="J179" s="32">
        <f t="shared" si="39"/>
        <v>45560.6</v>
      </c>
      <c r="K179" s="32">
        <f t="shared" si="39"/>
        <v>2398</v>
      </c>
      <c r="L179" s="75" t="s">
        <v>144</v>
      </c>
      <c r="M179" s="32">
        <f>SUM(M180)</f>
        <v>63.295000000000002</v>
      </c>
      <c r="N179" s="81" t="s">
        <v>617</v>
      </c>
      <c r="O179" s="82" t="s">
        <v>619</v>
      </c>
      <c r="P179" s="82" t="s">
        <v>620</v>
      </c>
      <c r="Q179" s="82" t="s">
        <v>620</v>
      </c>
      <c r="R179" s="82" t="s">
        <v>621</v>
      </c>
    </row>
    <row r="180" spans="1:18" ht="60" hidden="1" x14ac:dyDescent="0.25">
      <c r="A180" s="25"/>
      <c r="B180" s="5" t="s">
        <v>64</v>
      </c>
      <c r="C180" s="14"/>
      <c r="D180" s="14"/>
      <c r="E180" s="14"/>
      <c r="F180" s="29">
        <v>1309.2660000000001</v>
      </c>
      <c r="G180" s="29">
        <v>1243.7660000000001</v>
      </c>
      <c r="H180" s="29">
        <v>65.53</v>
      </c>
      <c r="I180" s="29">
        <v>47958.6</v>
      </c>
      <c r="J180" s="29">
        <v>45560.6</v>
      </c>
      <c r="K180" s="29">
        <v>2398</v>
      </c>
      <c r="L180" s="77"/>
      <c r="M180" s="29">
        <v>63.295000000000002</v>
      </c>
      <c r="N180" s="12"/>
      <c r="O180" s="45" t="s">
        <v>485</v>
      </c>
      <c r="P180" s="45" t="s">
        <v>486</v>
      </c>
      <c r="Q180" s="45" t="s">
        <v>487</v>
      </c>
      <c r="R180" s="45" t="s">
        <v>488</v>
      </c>
    </row>
    <row r="181" spans="1:18" ht="236.25" hidden="1" x14ac:dyDescent="0.25">
      <c r="A181" s="20" t="s">
        <v>158</v>
      </c>
      <c r="B181" s="17" t="s">
        <v>65</v>
      </c>
      <c r="C181" s="32">
        <f t="shared" ref="C181:C212" si="40">D181+E181</f>
        <v>218019.28599999999</v>
      </c>
      <c r="D181" s="32">
        <f>G181+J181</f>
        <v>202757.93970000002</v>
      </c>
      <c r="E181" s="32">
        <f>H181+K181</f>
        <v>15261.346299999985</v>
      </c>
      <c r="F181" s="32">
        <f t="shared" ref="F181:K181" si="41">SUM(F182:F203)</f>
        <v>1694.1</v>
      </c>
      <c r="G181" s="32">
        <f t="shared" si="41"/>
        <v>1575.5129999999999</v>
      </c>
      <c r="H181" s="32">
        <f t="shared" si="41"/>
        <v>118.58699999999993</v>
      </c>
      <c r="I181" s="32">
        <f t="shared" si="41"/>
        <v>216325.18600000007</v>
      </c>
      <c r="J181" s="32">
        <f t="shared" si="41"/>
        <v>201182.42670000001</v>
      </c>
      <c r="K181" s="32">
        <f t="shared" si="41"/>
        <v>15142.759299999985</v>
      </c>
      <c r="L181" s="75" t="s">
        <v>145</v>
      </c>
      <c r="M181" s="32">
        <f>SUM(M182:M203)</f>
        <v>983.99600000000021</v>
      </c>
      <c r="N181" s="82">
        <v>5</v>
      </c>
      <c r="O181" s="81" t="s">
        <v>622</v>
      </c>
      <c r="P181" s="81" t="s">
        <v>622</v>
      </c>
      <c r="Q181" s="81" t="s">
        <v>622</v>
      </c>
      <c r="R181" s="81" t="s">
        <v>622</v>
      </c>
    </row>
    <row r="182" spans="1:18" ht="31.5" hidden="1" x14ac:dyDescent="0.25">
      <c r="A182" s="25"/>
      <c r="B182" s="16" t="s">
        <v>66</v>
      </c>
      <c r="C182" s="33">
        <f t="shared" si="40"/>
        <v>128713.49</v>
      </c>
      <c r="D182" s="34">
        <f t="shared" ref="D182:D203" si="42">G182+J182</f>
        <v>119703.54942000001</v>
      </c>
      <c r="E182" s="34">
        <f t="shared" ref="E182:E213" si="43">H182+K182</f>
        <v>9009.940579999995</v>
      </c>
      <c r="F182" s="29"/>
      <c r="G182" s="29"/>
      <c r="H182" s="29"/>
      <c r="I182" s="29">
        <v>128713.49</v>
      </c>
      <c r="J182" s="29">
        <v>119703.54942000001</v>
      </c>
      <c r="K182" s="29">
        <f t="shared" ref="K182:K203" si="44">I182-J182</f>
        <v>9009.940579999995</v>
      </c>
      <c r="L182" s="77"/>
      <c r="M182" s="29">
        <v>426.65</v>
      </c>
      <c r="N182" s="12"/>
      <c r="O182" s="58" t="s">
        <v>489</v>
      </c>
      <c r="P182" s="59" t="s">
        <v>489</v>
      </c>
      <c r="Q182" s="59" t="s">
        <v>489</v>
      </c>
      <c r="R182" s="59" t="s">
        <v>489</v>
      </c>
    </row>
    <row r="183" spans="1:18" ht="31.5" hidden="1" x14ac:dyDescent="0.25">
      <c r="A183" s="25"/>
      <c r="B183" s="16" t="s">
        <v>67</v>
      </c>
      <c r="C183" s="33">
        <f t="shared" si="40"/>
        <v>11158.733000000002</v>
      </c>
      <c r="D183" s="34">
        <f t="shared" si="42"/>
        <v>10377.621690000002</v>
      </c>
      <c r="E183" s="34">
        <f t="shared" si="43"/>
        <v>781.11130999999955</v>
      </c>
      <c r="F183" s="29">
        <v>311.39999999999998</v>
      </c>
      <c r="G183" s="29">
        <f>F183*0.93</f>
        <v>289.60199999999998</v>
      </c>
      <c r="H183" s="29">
        <f>F183-G183</f>
        <v>21.798000000000002</v>
      </c>
      <c r="I183" s="29">
        <v>10847.333000000001</v>
      </c>
      <c r="J183" s="29">
        <v>10088.019690000001</v>
      </c>
      <c r="K183" s="29">
        <f t="shared" si="44"/>
        <v>759.31330999999955</v>
      </c>
      <c r="L183" s="77"/>
      <c r="M183" s="29">
        <v>26.936</v>
      </c>
      <c r="N183" s="31" t="s">
        <v>180</v>
      </c>
      <c r="O183" s="58" t="s">
        <v>490</v>
      </c>
      <c r="P183" s="59" t="s">
        <v>490</v>
      </c>
      <c r="Q183" s="58" t="s">
        <v>490</v>
      </c>
      <c r="R183" s="59" t="s">
        <v>490</v>
      </c>
    </row>
    <row r="184" spans="1:18" ht="31.5" hidden="1" x14ac:dyDescent="0.25">
      <c r="A184" s="25"/>
      <c r="B184" s="16" t="s">
        <v>68</v>
      </c>
      <c r="C184" s="33">
        <f t="shared" si="40"/>
        <v>15169.572</v>
      </c>
      <c r="D184" s="34">
        <f t="shared" si="42"/>
        <v>14107.701960000002</v>
      </c>
      <c r="E184" s="34">
        <f t="shared" si="43"/>
        <v>1061.8700399999984</v>
      </c>
      <c r="F184" s="29">
        <v>548.29999999999995</v>
      </c>
      <c r="G184" s="29">
        <f>F184*0.93</f>
        <v>509.91899999999998</v>
      </c>
      <c r="H184" s="29">
        <f>F184-G184</f>
        <v>38.380999999999972</v>
      </c>
      <c r="I184" s="29">
        <v>14621.272000000001</v>
      </c>
      <c r="J184" s="29">
        <v>13597.782960000002</v>
      </c>
      <c r="K184" s="29">
        <f t="shared" si="44"/>
        <v>1023.4890399999986</v>
      </c>
      <c r="L184" s="77"/>
      <c r="M184" s="29">
        <v>43.372</v>
      </c>
      <c r="N184" s="31" t="s">
        <v>180</v>
      </c>
      <c r="O184" s="59" t="s">
        <v>491</v>
      </c>
      <c r="P184" s="59" t="s">
        <v>491</v>
      </c>
      <c r="Q184" s="59" t="s">
        <v>491</v>
      </c>
      <c r="R184" s="59" t="s">
        <v>491</v>
      </c>
    </row>
    <row r="185" spans="1:18" ht="63" hidden="1" x14ac:dyDescent="0.25">
      <c r="A185" s="25"/>
      <c r="B185" s="16" t="s">
        <v>69</v>
      </c>
      <c r="C185" s="33">
        <f t="shared" si="40"/>
        <v>17913.374</v>
      </c>
      <c r="D185" s="34">
        <f t="shared" si="42"/>
        <v>16659.437819999999</v>
      </c>
      <c r="E185" s="34">
        <f t="shared" si="43"/>
        <v>1253.9361800000006</v>
      </c>
      <c r="F185" s="29"/>
      <c r="G185" s="29"/>
      <c r="H185" s="29"/>
      <c r="I185" s="29">
        <v>17913.374</v>
      </c>
      <c r="J185" s="29">
        <v>16659.437819999999</v>
      </c>
      <c r="K185" s="29">
        <f t="shared" si="44"/>
        <v>1253.9361800000006</v>
      </c>
      <c r="L185" s="77"/>
      <c r="M185" s="29">
        <v>57.887</v>
      </c>
      <c r="N185" s="31" t="s">
        <v>180</v>
      </c>
      <c r="O185" s="58" t="s">
        <v>492</v>
      </c>
      <c r="P185" s="58" t="s">
        <v>492</v>
      </c>
      <c r="Q185" s="59" t="s">
        <v>492</v>
      </c>
      <c r="R185" s="59" t="s">
        <v>492</v>
      </c>
    </row>
    <row r="186" spans="1:18" ht="47.25" hidden="1" x14ac:dyDescent="0.25">
      <c r="A186" s="25"/>
      <c r="B186" s="16" t="s">
        <v>70</v>
      </c>
      <c r="C186" s="33">
        <f t="shared" si="40"/>
        <v>4131.66</v>
      </c>
      <c r="D186" s="34">
        <f t="shared" si="42"/>
        <v>3842.4438</v>
      </c>
      <c r="E186" s="34">
        <f t="shared" si="43"/>
        <v>289.21619999999984</v>
      </c>
      <c r="F186" s="29"/>
      <c r="G186" s="29"/>
      <c r="H186" s="29"/>
      <c r="I186" s="29">
        <v>4131.66</v>
      </c>
      <c r="J186" s="29">
        <v>3842.4438</v>
      </c>
      <c r="K186" s="29">
        <f t="shared" si="44"/>
        <v>289.21619999999984</v>
      </c>
      <c r="L186" s="77"/>
      <c r="M186" s="29">
        <v>23.85</v>
      </c>
      <c r="N186" s="31" t="s">
        <v>180</v>
      </c>
      <c r="O186" s="58" t="s">
        <v>493</v>
      </c>
      <c r="P186" s="59" t="s">
        <v>493</v>
      </c>
      <c r="Q186" s="59" t="s">
        <v>493</v>
      </c>
      <c r="R186" s="59" t="s">
        <v>493</v>
      </c>
    </row>
    <row r="187" spans="1:18" ht="47.25" hidden="1" x14ac:dyDescent="0.25">
      <c r="A187" s="25"/>
      <c r="B187" s="16" t="s">
        <v>71</v>
      </c>
      <c r="C187" s="33">
        <f t="shared" si="40"/>
        <v>11288.928</v>
      </c>
      <c r="D187" s="34">
        <f t="shared" si="42"/>
        <v>10498.70304</v>
      </c>
      <c r="E187" s="34">
        <f t="shared" si="43"/>
        <v>790.22495999999887</v>
      </c>
      <c r="F187" s="29">
        <v>379</v>
      </c>
      <c r="G187" s="29">
        <f>F187*0.93</f>
        <v>352.47</v>
      </c>
      <c r="H187" s="29">
        <f>F187-G187</f>
        <v>26.529999999999973</v>
      </c>
      <c r="I187" s="29">
        <v>10909.928</v>
      </c>
      <c r="J187" s="29">
        <v>10146.233040000001</v>
      </c>
      <c r="K187" s="29">
        <f t="shared" si="44"/>
        <v>763.6949599999989</v>
      </c>
      <c r="L187" s="77"/>
      <c r="M187" s="29">
        <v>24.100999999999999</v>
      </c>
      <c r="N187" s="12"/>
      <c r="O187" s="58" t="s">
        <v>494</v>
      </c>
      <c r="P187" s="59" t="s">
        <v>494</v>
      </c>
      <c r="Q187" s="59" t="s">
        <v>494</v>
      </c>
      <c r="R187" s="59" t="s">
        <v>494</v>
      </c>
    </row>
    <row r="188" spans="1:18" ht="36" hidden="1" x14ac:dyDescent="0.25">
      <c r="A188" s="25"/>
      <c r="B188" s="16" t="s">
        <v>72</v>
      </c>
      <c r="C188" s="33">
        <f t="shared" si="40"/>
        <v>1372.6510000000001</v>
      </c>
      <c r="D188" s="34">
        <f t="shared" si="42"/>
        <v>1276.5654300000001</v>
      </c>
      <c r="E188" s="34">
        <f t="shared" si="43"/>
        <v>96.085569999999962</v>
      </c>
      <c r="F188" s="29"/>
      <c r="G188" s="29"/>
      <c r="H188" s="29"/>
      <c r="I188" s="29">
        <v>1372.6510000000001</v>
      </c>
      <c r="J188" s="29">
        <v>1276.5654300000001</v>
      </c>
      <c r="K188" s="29">
        <f t="shared" si="44"/>
        <v>96.085569999999962</v>
      </c>
      <c r="L188" s="77"/>
      <c r="M188" s="29">
        <v>22.574000000000002</v>
      </c>
      <c r="N188" s="12"/>
      <c r="O188" s="58" t="s">
        <v>495</v>
      </c>
      <c r="P188" s="58" t="s">
        <v>495</v>
      </c>
      <c r="Q188" s="58" t="s">
        <v>495</v>
      </c>
      <c r="R188" s="58" t="s">
        <v>495</v>
      </c>
    </row>
    <row r="189" spans="1:18" ht="47.25" hidden="1" x14ac:dyDescent="0.25">
      <c r="A189" s="25"/>
      <c r="B189" s="16" t="s">
        <v>73</v>
      </c>
      <c r="C189" s="33">
        <f t="shared" si="40"/>
        <v>448.07900000000001</v>
      </c>
      <c r="D189" s="34">
        <f t="shared" si="42"/>
        <v>416.71347000000003</v>
      </c>
      <c r="E189" s="34">
        <f t="shared" si="43"/>
        <v>31.365529999999978</v>
      </c>
      <c r="F189" s="29"/>
      <c r="G189" s="29"/>
      <c r="H189" s="29"/>
      <c r="I189" s="29">
        <v>448.07900000000001</v>
      </c>
      <c r="J189" s="29">
        <v>416.71347000000003</v>
      </c>
      <c r="K189" s="29">
        <f t="shared" si="44"/>
        <v>31.365529999999978</v>
      </c>
      <c r="L189" s="77"/>
      <c r="M189" s="29">
        <v>8.8079999999999998</v>
      </c>
      <c r="N189" s="12"/>
      <c r="O189" s="59" t="s">
        <v>496</v>
      </c>
      <c r="P189" s="59" t="s">
        <v>496</v>
      </c>
      <c r="Q189" s="59" t="s">
        <v>496</v>
      </c>
      <c r="R189" s="58" t="s">
        <v>496</v>
      </c>
    </row>
    <row r="190" spans="1:18" ht="31.5" hidden="1" x14ac:dyDescent="0.25">
      <c r="A190" s="25"/>
      <c r="B190" s="16" t="s">
        <v>74</v>
      </c>
      <c r="C190" s="33">
        <f t="shared" si="40"/>
        <v>1303.7809999999999</v>
      </c>
      <c r="D190" s="34">
        <f t="shared" si="42"/>
        <v>1212.5163299999999</v>
      </c>
      <c r="E190" s="34">
        <f t="shared" si="43"/>
        <v>91.264670000000024</v>
      </c>
      <c r="F190" s="29"/>
      <c r="G190" s="29"/>
      <c r="H190" s="29"/>
      <c r="I190" s="29">
        <v>1303.7809999999999</v>
      </c>
      <c r="J190" s="29">
        <v>1212.5163299999999</v>
      </c>
      <c r="K190" s="29">
        <f t="shared" si="44"/>
        <v>91.264670000000024</v>
      </c>
      <c r="L190" s="77"/>
      <c r="M190" s="29">
        <v>23.748000000000001</v>
      </c>
      <c r="N190" s="12"/>
      <c r="O190" s="58" t="s">
        <v>497</v>
      </c>
      <c r="P190" s="59" t="s">
        <v>497</v>
      </c>
      <c r="Q190" s="59" t="s">
        <v>497</v>
      </c>
      <c r="R190" s="59" t="s">
        <v>497</v>
      </c>
    </row>
    <row r="191" spans="1:18" ht="31.5" hidden="1" x14ac:dyDescent="0.25">
      <c r="A191" s="25"/>
      <c r="B191" s="16" t="s">
        <v>75</v>
      </c>
      <c r="C191" s="33">
        <f t="shared" si="40"/>
        <v>1161.0050000000001</v>
      </c>
      <c r="D191" s="34">
        <f t="shared" si="42"/>
        <v>1079.7346500000001</v>
      </c>
      <c r="E191" s="34">
        <f t="shared" si="43"/>
        <v>81.270350000000008</v>
      </c>
      <c r="F191" s="29"/>
      <c r="G191" s="29"/>
      <c r="H191" s="29"/>
      <c r="I191" s="29">
        <v>1161.0050000000001</v>
      </c>
      <c r="J191" s="29">
        <v>1079.7346500000001</v>
      </c>
      <c r="K191" s="29">
        <f t="shared" si="44"/>
        <v>81.270350000000008</v>
      </c>
      <c r="L191" s="77"/>
      <c r="M191" s="29">
        <v>25.61</v>
      </c>
      <c r="N191" s="12"/>
      <c r="O191" s="59" t="s">
        <v>498</v>
      </c>
      <c r="P191" s="59" t="s">
        <v>498</v>
      </c>
      <c r="Q191" s="59" t="s">
        <v>498</v>
      </c>
      <c r="R191" s="58" t="s">
        <v>498</v>
      </c>
    </row>
    <row r="192" spans="1:18" ht="31.5" hidden="1" x14ac:dyDescent="0.25">
      <c r="A192" s="25"/>
      <c r="B192" s="16" t="s">
        <v>76</v>
      </c>
      <c r="C192" s="33">
        <f t="shared" si="40"/>
        <v>2730.4009999999998</v>
      </c>
      <c r="D192" s="34">
        <f t="shared" si="42"/>
        <v>2539.2729300000001</v>
      </c>
      <c r="E192" s="34">
        <f t="shared" si="43"/>
        <v>191.12806999999975</v>
      </c>
      <c r="F192" s="29"/>
      <c r="G192" s="29"/>
      <c r="H192" s="29"/>
      <c r="I192" s="29">
        <v>2730.4009999999998</v>
      </c>
      <c r="J192" s="29">
        <v>2539.2729300000001</v>
      </c>
      <c r="K192" s="29">
        <f t="shared" si="44"/>
        <v>191.12806999999975</v>
      </c>
      <c r="L192" s="77"/>
      <c r="M192" s="29">
        <v>49.963999999999999</v>
      </c>
      <c r="N192" s="12"/>
      <c r="O192" s="59" t="s">
        <v>499</v>
      </c>
      <c r="P192" s="59" t="s">
        <v>499</v>
      </c>
      <c r="Q192" s="59" t="s">
        <v>499</v>
      </c>
      <c r="R192" s="59" t="s">
        <v>499</v>
      </c>
    </row>
    <row r="193" spans="1:18" ht="31.5" hidden="1" x14ac:dyDescent="0.25">
      <c r="A193" s="25"/>
      <c r="B193" s="16" t="s">
        <v>77</v>
      </c>
      <c r="C193" s="33">
        <f t="shared" si="40"/>
        <v>2536.4960000000001</v>
      </c>
      <c r="D193" s="34">
        <f t="shared" si="42"/>
        <v>2358.94128</v>
      </c>
      <c r="E193" s="34">
        <f t="shared" si="43"/>
        <v>177.55472000000009</v>
      </c>
      <c r="F193" s="29"/>
      <c r="G193" s="29"/>
      <c r="H193" s="29"/>
      <c r="I193" s="29">
        <v>2536.4960000000001</v>
      </c>
      <c r="J193" s="29">
        <v>2358.94128</v>
      </c>
      <c r="K193" s="29">
        <f t="shared" si="44"/>
        <v>177.55472000000009</v>
      </c>
      <c r="L193" s="77"/>
      <c r="M193" s="29">
        <v>45.845999999999997</v>
      </c>
      <c r="N193" s="12"/>
      <c r="O193" s="58" t="s">
        <v>500</v>
      </c>
      <c r="P193" s="59" t="s">
        <v>500</v>
      </c>
      <c r="Q193" s="58" t="s">
        <v>500</v>
      </c>
      <c r="R193" s="59" t="s">
        <v>500</v>
      </c>
    </row>
    <row r="194" spans="1:18" ht="31.5" hidden="1" x14ac:dyDescent="0.25">
      <c r="A194" s="25"/>
      <c r="B194" s="16" t="s">
        <v>78</v>
      </c>
      <c r="C194" s="33">
        <f t="shared" si="40"/>
        <v>477.72</v>
      </c>
      <c r="D194" s="34">
        <f t="shared" si="42"/>
        <v>444.27960000000007</v>
      </c>
      <c r="E194" s="34">
        <f t="shared" si="43"/>
        <v>33.440399999999954</v>
      </c>
      <c r="F194" s="29"/>
      <c r="G194" s="29"/>
      <c r="H194" s="29"/>
      <c r="I194" s="29">
        <v>477.72</v>
      </c>
      <c r="J194" s="29">
        <v>444.27960000000007</v>
      </c>
      <c r="K194" s="29">
        <f t="shared" si="44"/>
        <v>33.440399999999954</v>
      </c>
      <c r="L194" s="77"/>
      <c r="M194" s="29">
        <v>15.624000000000001</v>
      </c>
      <c r="N194" s="12"/>
      <c r="O194" s="58" t="s">
        <v>501</v>
      </c>
      <c r="P194" s="59" t="s">
        <v>501</v>
      </c>
      <c r="Q194" s="60" t="s">
        <v>501</v>
      </c>
      <c r="R194" s="59" t="s">
        <v>501</v>
      </c>
    </row>
    <row r="195" spans="1:18" ht="31.5" hidden="1" x14ac:dyDescent="0.25">
      <c r="A195" s="25"/>
      <c r="B195" s="16" t="s">
        <v>79</v>
      </c>
      <c r="C195" s="33">
        <f t="shared" si="40"/>
        <v>886.40700000000004</v>
      </c>
      <c r="D195" s="34">
        <f t="shared" si="42"/>
        <v>824.35851000000002</v>
      </c>
      <c r="E195" s="34">
        <f t="shared" si="43"/>
        <v>62.048490000000015</v>
      </c>
      <c r="F195" s="29"/>
      <c r="G195" s="29"/>
      <c r="H195" s="29"/>
      <c r="I195" s="29">
        <v>886.40700000000004</v>
      </c>
      <c r="J195" s="29">
        <v>824.35851000000002</v>
      </c>
      <c r="K195" s="29">
        <f t="shared" si="44"/>
        <v>62.048490000000015</v>
      </c>
      <c r="L195" s="77"/>
      <c r="M195" s="29">
        <v>14.02</v>
      </c>
      <c r="N195" s="12"/>
      <c r="O195" s="59" t="s">
        <v>502</v>
      </c>
      <c r="P195" s="59" t="s">
        <v>502</v>
      </c>
      <c r="Q195" s="59" t="s">
        <v>502</v>
      </c>
      <c r="R195" s="59" t="s">
        <v>502</v>
      </c>
    </row>
    <row r="196" spans="1:18" ht="31.5" hidden="1" x14ac:dyDescent="0.25">
      <c r="A196" s="25"/>
      <c r="B196" s="16" t="s">
        <v>80</v>
      </c>
      <c r="C196" s="33">
        <f t="shared" si="40"/>
        <v>8720.1279999999988</v>
      </c>
      <c r="D196" s="34">
        <f t="shared" si="42"/>
        <v>8109.7190399999999</v>
      </c>
      <c r="E196" s="34">
        <f t="shared" si="43"/>
        <v>610.40895999999907</v>
      </c>
      <c r="F196" s="29">
        <v>455.4</v>
      </c>
      <c r="G196" s="29">
        <f>F196*0.93</f>
        <v>423.52199999999999</v>
      </c>
      <c r="H196" s="29">
        <f>F196-G196</f>
        <v>31.877999999999986</v>
      </c>
      <c r="I196" s="29">
        <v>8264.7279999999992</v>
      </c>
      <c r="J196" s="29">
        <v>7686.19704</v>
      </c>
      <c r="K196" s="29">
        <f t="shared" si="44"/>
        <v>578.53095999999914</v>
      </c>
      <c r="L196" s="77"/>
      <c r="M196" s="29">
        <v>37.764000000000003</v>
      </c>
      <c r="N196" s="12"/>
      <c r="O196" s="59" t="s">
        <v>501</v>
      </c>
      <c r="P196" s="59" t="s">
        <v>501</v>
      </c>
      <c r="Q196" s="59" t="s">
        <v>501</v>
      </c>
      <c r="R196" s="59" t="s">
        <v>501</v>
      </c>
    </row>
    <row r="197" spans="1:18" ht="36" hidden="1" x14ac:dyDescent="0.25">
      <c r="A197" s="25"/>
      <c r="B197" s="16" t="s">
        <v>81</v>
      </c>
      <c r="C197" s="33">
        <f t="shared" si="40"/>
        <v>2823.7660000000001</v>
      </c>
      <c r="D197" s="34">
        <f t="shared" si="42"/>
        <v>2626.1023800000003</v>
      </c>
      <c r="E197" s="34">
        <f t="shared" si="43"/>
        <v>197.66361999999981</v>
      </c>
      <c r="F197" s="29"/>
      <c r="G197" s="29"/>
      <c r="H197" s="29"/>
      <c r="I197" s="29">
        <v>2823.7660000000001</v>
      </c>
      <c r="J197" s="29">
        <v>2626.1023800000003</v>
      </c>
      <c r="K197" s="29">
        <f t="shared" si="44"/>
        <v>197.66361999999981</v>
      </c>
      <c r="L197" s="77"/>
      <c r="M197" s="29">
        <v>10.489000000000001</v>
      </c>
      <c r="N197" s="12"/>
      <c r="O197" s="59" t="s">
        <v>503</v>
      </c>
      <c r="P197" s="59" t="s">
        <v>503</v>
      </c>
      <c r="Q197" s="59" t="s">
        <v>503</v>
      </c>
      <c r="R197" s="59" t="s">
        <v>503</v>
      </c>
    </row>
    <row r="198" spans="1:18" ht="31.5" hidden="1" x14ac:dyDescent="0.25">
      <c r="A198" s="25"/>
      <c r="B198" s="16" t="s">
        <v>82</v>
      </c>
      <c r="C198" s="33">
        <f t="shared" si="40"/>
        <v>100</v>
      </c>
      <c r="D198" s="34">
        <f t="shared" si="42"/>
        <v>93</v>
      </c>
      <c r="E198" s="34">
        <f t="shared" si="43"/>
        <v>7</v>
      </c>
      <c r="F198" s="29"/>
      <c r="G198" s="29"/>
      <c r="H198" s="29"/>
      <c r="I198" s="29">
        <v>100</v>
      </c>
      <c r="J198" s="29">
        <v>93</v>
      </c>
      <c r="K198" s="29">
        <f t="shared" si="44"/>
        <v>7</v>
      </c>
      <c r="L198" s="77"/>
      <c r="M198" s="29">
        <v>5.4</v>
      </c>
      <c r="N198" s="12"/>
      <c r="O198" s="61"/>
      <c r="P198" s="61"/>
      <c r="Q198" s="61"/>
      <c r="R198" s="61"/>
    </row>
    <row r="199" spans="1:18" ht="36" hidden="1" x14ac:dyDescent="0.25">
      <c r="A199" s="25"/>
      <c r="B199" s="16" t="s">
        <v>83</v>
      </c>
      <c r="C199" s="33">
        <f t="shared" si="40"/>
        <v>3349.067</v>
      </c>
      <c r="D199" s="34">
        <f t="shared" si="42"/>
        <v>3114.63231</v>
      </c>
      <c r="E199" s="34">
        <f t="shared" si="43"/>
        <v>234.43469000000005</v>
      </c>
      <c r="F199" s="29"/>
      <c r="G199" s="29"/>
      <c r="H199" s="29"/>
      <c r="I199" s="29">
        <v>3349.067</v>
      </c>
      <c r="J199" s="29">
        <v>3114.63231</v>
      </c>
      <c r="K199" s="29">
        <f t="shared" si="44"/>
        <v>234.43469000000005</v>
      </c>
      <c r="L199" s="77"/>
      <c r="M199" s="29">
        <v>26.85</v>
      </c>
      <c r="N199" s="12"/>
      <c r="O199" s="58" t="s">
        <v>504</v>
      </c>
      <c r="P199" s="59" t="s">
        <v>504</v>
      </c>
      <c r="Q199" s="58" t="s">
        <v>504</v>
      </c>
      <c r="R199" s="58" t="s">
        <v>504</v>
      </c>
    </row>
    <row r="200" spans="1:18" ht="47.25" hidden="1" x14ac:dyDescent="0.25">
      <c r="A200" s="25"/>
      <c r="B200" s="16" t="s">
        <v>84</v>
      </c>
      <c r="C200" s="33">
        <f t="shared" si="40"/>
        <v>1154.615</v>
      </c>
      <c r="D200" s="34">
        <f t="shared" si="42"/>
        <v>1073.79195</v>
      </c>
      <c r="E200" s="34">
        <f t="shared" si="43"/>
        <v>80.823049999999967</v>
      </c>
      <c r="F200" s="29"/>
      <c r="G200" s="29"/>
      <c r="H200" s="29"/>
      <c r="I200" s="29">
        <v>1154.615</v>
      </c>
      <c r="J200" s="29">
        <v>1073.79195</v>
      </c>
      <c r="K200" s="29">
        <f t="shared" si="44"/>
        <v>80.823049999999967</v>
      </c>
      <c r="L200" s="77"/>
      <c r="M200" s="29">
        <v>12.7</v>
      </c>
      <c r="N200" s="31" t="s">
        <v>180</v>
      </c>
      <c r="O200" s="58" t="s">
        <v>505</v>
      </c>
      <c r="P200" s="58" t="s">
        <v>506</v>
      </c>
      <c r="Q200" s="58" t="s">
        <v>506</v>
      </c>
      <c r="R200" s="58" t="s">
        <v>506</v>
      </c>
    </row>
    <row r="201" spans="1:18" ht="31.5" hidden="1" x14ac:dyDescent="0.25">
      <c r="A201" s="25"/>
      <c r="B201" s="16" t="s">
        <v>85</v>
      </c>
      <c r="C201" s="33">
        <f t="shared" si="40"/>
        <v>911.98199999999997</v>
      </c>
      <c r="D201" s="34">
        <f t="shared" si="42"/>
        <v>848.14326000000005</v>
      </c>
      <c r="E201" s="34">
        <f t="shared" si="43"/>
        <v>63.838739999999916</v>
      </c>
      <c r="F201" s="29"/>
      <c r="G201" s="29"/>
      <c r="H201" s="29"/>
      <c r="I201" s="29">
        <v>911.98199999999997</v>
      </c>
      <c r="J201" s="29">
        <v>848.14326000000005</v>
      </c>
      <c r="K201" s="29">
        <f t="shared" si="44"/>
        <v>63.838739999999916</v>
      </c>
      <c r="L201" s="77"/>
      <c r="M201" s="29">
        <v>42.7</v>
      </c>
      <c r="N201" s="12"/>
      <c r="O201" s="59" t="s">
        <v>507</v>
      </c>
      <c r="P201" s="59" t="s">
        <v>507</v>
      </c>
      <c r="Q201" s="59" t="s">
        <v>507</v>
      </c>
      <c r="R201" s="59" t="s">
        <v>507</v>
      </c>
    </row>
    <row r="202" spans="1:18" ht="31.5" hidden="1" x14ac:dyDescent="0.25">
      <c r="A202" s="25"/>
      <c r="B202" s="16" t="s">
        <v>86</v>
      </c>
      <c r="C202" s="33">
        <f t="shared" si="40"/>
        <v>431.06</v>
      </c>
      <c r="D202" s="34">
        <f t="shared" si="42"/>
        <v>400.88580000000002</v>
      </c>
      <c r="E202" s="34">
        <f t="shared" si="43"/>
        <v>30.174199999999985</v>
      </c>
      <c r="F202" s="29"/>
      <c r="G202" s="29"/>
      <c r="H202" s="29"/>
      <c r="I202" s="29">
        <v>431.06</v>
      </c>
      <c r="J202" s="29">
        <v>400.88580000000002</v>
      </c>
      <c r="K202" s="29">
        <f t="shared" si="44"/>
        <v>30.174199999999985</v>
      </c>
      <c r="L202" s="77"/>
      <c r="M202" s="29">
        <v>21.45</v>
      </c>
      <c r="N202" s="12"/>
      <c r="O202" s="61"/>
      <c r="P202" s="61"/>
      <c r="Q202" s="61"/>
      <c r="R202" s="61"/>
    </row>
    <row r="203" spans="1:18" ht="31.5" hidden="1" x14ac:dyDescent="0.25">
      <c r="A203" s="25"/>
      <c r="B203" s="16" t="s">
        <v>87</v>
      </c>
      <c r="C203" s="33">
        <f t="shared" si="40"/>
        <v>1236.3710000000001</v>
      </c>
      <c r="D203" s="34">
        <f t="shared" si="42"/>
        <v>1149.8250300000002</v>
      </c>
      <c r="E203" s="34">
        <f t="shared" si="43"/>
        <v>86.545969999999897</v>
      </c>
      <c r="F203" s="29"/>
      <c r="G203" s="29"/>
      <c r="H203" s="29"/>
      <c r="I203" s="29">
        <v>1236.3710000000001</v>
      </c>
      <c r="J203" s="29">
        <v>1149.8250300000002</v>
      </c>
      <c r="K203" s="29">
        <f t="shared" si="44"/>
        <v>86.545969999999897</v>
      </c>
      <c r="L203" s="77"/>
      <c r="M203" s="29">
        <v>17.652999999999999</v>
      </c>
      <c r="N203" s="12"/>
      <c r="O203" s="59" t="s">
        <v>508</v>
      </c>
      <c r="P203" s="58" t="s">
        <v>508</v>
      </c>
      <c r="Q203" s="58" t="s">
        <v>508</v>
      </c>
      <c r="R203" s="59" t="s">
        <v>508</v>
      </c>
    </row>
    <row r="204" spans="1:18" ht="94.5" hidden="1" x14ac:dyDescent="0.25">
      <c r="A204" s="20" t="s">
        <v>159</v>
      </c>
      <c r="B204" s="17" t="s">
        <v>88</v>
      </c>
      <c r="C204" s="32">
        <f t="shared" si="40"/>
        <v>75088.284000000014</v>
      </c>
      <c r="D204" s="32">
        <f>G204+J204</f>
        <v>71334.320000000007</v>
      </c>
      <c r="E204" s="32">
        <f t="shared" si="43"/>
        <v>3753.9640000000004</v>
      </c>
      <c r="F204" s="32">
        <f t="shared" ref="F204:K204" si="45">SUM(F205:F210)</f>
        <v>3279.2840000000001</v>
      </c>
      <c r="G204" s="32">
        <f t="shared" si="45"/>
        <v>3115.32</v>
      </c>
      <c r="H204" s="32">
        <f t="shared" si="45"/>
        <v>163.964</v>
      </c>
      <c r="I204" s="32">
        <f t="shared" si="45"/>
        <v>71809</v>
      </c>
      <c r="J204" s="32">
        <f t="shared" si="45"/>
        <v>68219</v>
      </c>
      <c r="K204" s="32">
        <f t="shared" si="45"/>
        <v>3590.0000000000005</v>
      </c>
      <c r="L204" s="75" t="s">
        <v>146</v>
      </c>
      <c r="M204" s="32">
        <f>SUM(M205:M210)</f>
        <v>158.29</v>
      </c>
      <c r="N204" s="82">
        <v>1</v>
      </c>
      <c r="O204" s="82" t="s">
        <v>623</v>
      </c>
      <c r="P204" s="82" t="s">
        <v>623</v>
      </c>
      <c r="Q204" s="82" t="s">
        <v>623</v>
      </c>
      <c r="R204" s="81" t="s">
        <v>624</v>
      </c>
    </row>
    <row r="205" spans="1:18" ht="1.1499999999999999" hidden="1" customHeight="1" x14ac:dyDescent="0.25">
      <c r="A205" s="25"/>
      <c r="B205" s="15" t="s">
        <v>89</v>
      </c>
      <c r="C205" s="33">
        <f t="shared" si="40"/>
        <v>51585.284</v>
      </c>
      <c r="D205" s="34">
        <f t="shared" ref="D205:D210" si="46">G205+J205</f>
        <v>49006.02</v>
      </c>
      <c r="E205" s="34">
        <f t="shared" si="43"/>
        <v>2579.2640000000001</v>
      </c>
      <c r="F205" s="29">
        <f>G205+H205</f>
        <v>3279.2840000000001</v>
      </c>
      <c r="G205" s="29">
        <v>3115.32</v>
      </c>
      <c r="H205" s="29">
        <v>163.964</v>
      </c>
      <c r="I205" s="29">
        <f t="shared" ref="I205:I210" si="47">J205+K205</f>
        <v>48306</v>
      </c>
      <c r="J205" s="29">
        <f>25526.5+20364.2</f>
        <v>45890.7</v>
      </c>
      <c r="K205" s="29">
        <f>1343.5+1071.8</f>
        <v>2415.3000000000002</v>
      </c>
      <c r="L205" s="77"/>
      <c r="M205" s="29">
        <v>116.789</v>
      </c>
      <c r="N205" s="31" t="s">
        <v>180</v>
      </c>
      <c r="O205" s="62" t="s">
        <v>509</v>
      </c>
      <c r="P205" s="62" t="s">
        <v>510</v>
      </c>
      <c r="Q205" s="62" t="s">
        <v>509</v>
      </c>
      <c r="R205" s="62" t="s">
        <v>509</v>
      </c>
    </row>
    <row r="206" spans="1:18" ht="41.25" hidden="1" customHeight="1" x14ac:dyDescent="0.25">
      <c r="A206" s="25"/>
      <c r="B206" s="15" t="s">
        <v>90</v>
      </c>
      <c r="C206" s="33">
        <f t="shared" si="40"/>
        <v>7909</v>
      </c>
      <c r="D206" s="34">
        <f t="shared" si="46"/>
        <v>7513.6</v>
      </c>
      <c r="E206" s="34">
        <f t="shared" si="43"/>
        <v>395.4</v>
      </c>
      <c r="F206" s="29"/>
      <c r="G206" s="29"/>
      <c r="H206" s="29"/>
      <c r="I206" s="29">
        <f t="shared" si="47"/>
        <v>7909</v>
      </c>
      <c r="J206" s="29">
        <f>7513.55+0.05</f>
        <v>7513.6</v>
      </c>
      <c r="K206" s="29">
        <f>395.45-0.05</f>
        <v>395.4</v>
      </c>
      <c r="L206" s="77"/>
      <c r="M206" s="29">
        <v>13.036</v>
      </c>
      <c r="N206" s="12"/>
      <c r="O206" s="37" t="s">
        <v>511</v>
      </c>
      <c r="P206" s="37" t="s">
        <v>512</v>
      </c>
      <c r="Q206" s="37" t="s">
        <v>512</v>
      </c>
      <c r="R206" s="40" t="s">
        <v>625</v>
      </c>
    </row>
    <row r="207" spans="1:18" ht="28.9" hidden="1" customHeight="1" x14ac:dyDescent="0.25">
      <c r="A207" s="25"/>
      <c r="B207" s="15" t="s">
        <v>91</v>
      </c>
      <c r="C207" s="33">
        <f t="shared" si="40"/>
        <v>4364</v>
      </c>
      <c r="D207" s="34">
        <f t="shared" si="46"/>
        <v>4145.8</v>
      </c>
      <c r="E207" s="34">
        <f t="shared" si="43"/>
        <v>218.2</v>
      </c>
      <c r="F207" s="29"/>
      <c r="G207" s="29"/>
      <c r="H207" s="29"/>
      <c r="I207" s="29">
        <f t="shared" si="47"/>
        <v>4364</v>
      </c>
      <c r="J207" s="29">
        <v>4145.8</v>
      </c>
      <c r="K207" s="29">
        <v>218.2</v>
      </c>
      <c r="L207" s="77"/>
      <c r="M207" s="29">
        <v>10.919</v>
      </c>
      <c r="N207" s="12"/>
      <c r="O207" s="63" t="s">
        <v>513</v>
      </c>
      <c r="P207" s="63" t="s">
        <v>513</v>
      </c>
      <c r="Q207" s="63" t="s">
        <v>513</v>
      </c>
      <c r="R207" s="40" t="s">
        <v>625</v>
      </c>
    </row>
    <row r="208" spans="1:18" ht="40.9" hidden="1" customHeight="1" x14ac:dyDescent="0.25">
      <c r="A208" s="25"/>
      <c r="B208" s="15" t="s">
        <v>92</v>
      </c>
      <c r="C208" s="33">
        <f t="shared" si="40"/>
        <v>4567</v>
      </c>
      <c r="D208" s="34">
        <f t="shared" si="46"/>
        <v>4338.7</v>
      </c>
      <c r="E208" s="34">
        <f t="shared" si="43"/>
        <v>228.29999999999998</v>
      </c>
      <c r="F208" s="29"/>
      <c r="G208" s="29"/>
      <c r="H208" s="29"/>
      <c r="I208" s="29">
        <f t="shared" si="47"/>
        <v>4567</v>
      </c>
      <c r="J208" s="29">
        <f>(1963.65+2375)+0.05</f>
        <v>4338.7</v>
      </c>
      <c r="K208" s="29">
        <f>(103.35+125)-0.05</f>
        <v>228.29999999999998</v>
      </c>
      <c r="L208" s="77"/>
      <c r="M208" s="29">
        <v>8.8629999999999995</v>
      </c>
      <c r="N208" s="12"/>
      <c r="O208" s="63" t="s">
        <v>514</v>
      </c>
      <c r="P208" s="63" t="s">
        <v>514</v>
      </c>
      <c r="Q208" s="63" t="s">
        <v>514</v>
      </c>
      <c r="R208" s="40" t="s">
        <v>625</v>
      </c>
    </row>
    <row r="209" spans="1:18" ht="43.15" hidden="1" customHeight="1" x14ac:dyDescent="0.25">
      <c r="A209" s="25"/>
      <c r="B209" s="15" t="s">
        <v>93</v>
      </c>
      <c r="C209" s="33">
        <f t="shared" si="40"/>
        <v>2066</v>
      </c>
      <c r="D209" s="34">
        <f t="shared" si="46"/>
        <v>1962.7</v>
      </c>
      <c r="E209" s="34">
        <f t="shared" si="43"/>
        <v>103.3</v>
      </c>
      <c r="F209" s="29"/>
      <c r="G209" s="29"/>
      <c r="H209" s="29"/>
      <c r="I209" s="29">
        <f t="shared" si="47"/>
        <v>2066</v>
      </c>
      <c r="J209" s="29">
        <v>1962.7</v>
      </c>
      <c r="K209" s="29">
        <v>103.3</v>
      </c>
      <c r="L209" s="77"/>
      <c r="M209" s="29">
        <v>4.9630000000000001</v>
      </c>
      <c r="N209" s="12"/>
      <c r="O209" s="41" t="s">
        <v>515</v>
      </c>
      <c r="P209" s="41" t="s">
        <v>515</v>
      </c>
      <c r="Q209" s="41" t="s">
        <v>515</v>
      </c>
      <c r="R209" s="40" t="s">
        <v>625</v>
      </c>
    </row>
    <row r="210" spans="1:18" ht="40.9" hidden="1" customHeight="1" x14ac:dyDescent="0.25">
      <c r="A210" s="25"/>
      <c r="B210" s="15" t="s">
        <v>94</v>
      </c>
      <c r="C210" s="33">
        <f t="shared" si="40"/>
        <v>4597</v>
      </c>
      <c r="D210" s="34">
        <f t="shared" si="46"/>
        <v>4367.5</v>
      </c>
      <c r="E210" s="34">
        <f t="shared" si="43"/>
        <v>229.5</v>
      </c>
      <c r="F210" s="29"/>
      <c r="G210" s="29"/>
      <c r="H210" s="29"/>
      <c r="I210" s="29">
        <f t="shared" si="47"/>
        <v>4597</v>
      </c>
      <c r="J210" s="29">
        <f>4367.15+0.35</f>
        <v>4367.5</v>
      </c>
      <c r="K210" s="29">
        <f>229.85-0.35</f>
        <v>229.5</v>
      </c>
      <c r="L210" s="77"/>
      <c r="M210" s="29">
        <v>3.72</v>
      </c>
      <c r="N210" s="12"/>
      <c r="O210" s="41" t="s">
        <v>516</v>
      </c>
      <c r="P210" s="41" t="s">
        <v>516</v>
      </c>
      <c r="Q210" s="41" t="s">
        <v>517</v>
      </c>
      <c r="R210" s="40" t="s">
        <v>625</v>
      </c>
    </row>
    <row r="211" spans="1:18" ht="211.15" hidden="1" customHeight="1" x14ac:dyDescent="0.25">
      <c r="A211" s="20" t="s">
        <v>160</v>
      </c>
      <c r="B211" s="17" t="s">
        <v>117</v>
      </c>
      <c r="C211" s="32">
        <f t="shared" si="40"/>
        <v>133781.4</v>
      </c>
      <c r="D211" s="32">
        <f>G211+J211</f>
        <v>116388.908</v>
      </c>
      <c r="E211" s="32">
        <f t="shared" si="43"/>
        <v>17392.492000000002</v>
      </c>
      <c r="F211" s="32">
        <f t="shared" ref="F211:K211" si="48">SUM(F212:F233)</f>
        <v>7048.4</v>
      </c>
      <c r="G211" s="32">
        <f t="shared" si="48"/>
        <v>6132.1080000000002</v>
      </c>
      <c r="H211" s="32">
        <f t="shared" si="48"/>
        <v>916.29199999999992</v>
      </c>
      <c r="I211" s="32">
        <f t="shared" si="48"/>
        <v>126733</v>
      </c>
      <c r="J211" s="32">
        <f t="shared" si="48"/>
        <v>110256.8</v>
      </c>
      <c r="K211" s="32">
        <f t="shared" si="48"/>
        <v>16476.2</v>
      </c>
      <c r="L211" s="75" t="s">
        <v>148</v>
      </c>
      <c r="M211" s="32">
        <f>SUM(M212:M233)</f>
        <v>445.8189999999999</v>
      </c>
      <c r="N211" s="82">
        <v>3</v>
      </c>
      <c r="O211" s="82" t="s">
        <v>628</v>
      </c>
      <c r="P211" s="82" t="s">
        <v>626</v>
      </c>
      <c r="Q211" s="82" t="s">
        <v>626</v>
      </c>
      <c r="R211" s="82" t="s">
        <v>627</v>
      </c>
    </row>
    <row r="212" spans="1:18" ht="78" hidden="1" customHeight="1" x14ac:dyDescent="0.25">
      <c r="A212" s="25"/>
      <c r="B212" s="15" t="s">
        <v>95</v>
      </c>
      <c r="C212" s="33">
        <f t="shared" si="40"/>
        <v>28856.5</v>
      </c>
      <c r="D212" s="34">
        <f t="shared" ref="D212:D233" si="49">G212+J212</f>
        <v>25104.5</v>
      </c>
      <c r="E212" s="34">
        <f t="shared" si="43"/>
        <v>3752</v>
      </c>
      <c r="F212" s="29"/>
      <c r="G212" s="29"/>
      <c r="H212" s="29"/>
      <c r="I212" s="29">
        <f t="shared" ref="I212:I233" si="50">J212+K212</f>
        <v>28856.5</v>
      </c>
      <c r="J212" s="29">
        <v>25104.5</v>
      </c>
      <c r="K212" s="29">
        <v>3752</v>
      </c>
      <c r="L212" s="77"/>
      <c r="M212" s="29">
        <v>181.721</v>
      </c>
      <c r="N212" s="12"/>
      <c r="O212" s="41" t="s">
        <v>518</v>
      </c>
      <c r="P212" s="41" t="s">
        <v>519</v>
      </c>
      <c r="Q212" s="64" t="s">
        <v>520</v>
      </c>
      <c r="R212" s="41" t="s">
        <v>521</v>
      </c>
    </row>
    <row r="213" spans="1:18" ht="40.9" hidden="1" customHeight="1" x14ac:dyDescent="0.25">
      <c r="A213" s="25"/>
      <c r="B213" s="15" t="s">
        <v>96</v>
      </c>
      <c r="C213" s="33">
        <f t="shared" ref="C213:C244" si="51">D213+E213</f>
        <v>12192.2</v>
      </c>
      <c r="D213" s="34">
        <f t="shared" si="49"/>
        <v>10606.848</v>
      </c>
      <c r="E213" s="34">
        <f t="shared" si="43"/>
        <v>1585.3519999999999</v>
      </c>
      <c r="F213" s="29">
        <v>4780.3999999999996</v>
      </c>
      <c r="G213" s="29">
        <v>4158.9480000000003</v>
      </c>
      <c r="H213" s="29">
        <v>621.452</v>
      </c>
      <c r="I213" s="29">
        <f t="shared" si="50"/>
        <v>7411.7999999999993</v>
      </c>
      <c r="J213" s="29">
        <v>6447.9</v>
      </c>
      <c r="K213" s="29">
        <v>963.9</v>
      </c>
      <c r="L213" s="77"/>
      <c r="M213" s="29">
        <v>15.695</v>
      </c>
      <c r="N213" s="31" t="s">
        <v>180</v>
      </c>
      <c r="O213" s="41" t="s">
        <v>522</v>
      </c>
      <c r="P213" s="41" t="s">
        <v>523</v>
      </c>
      <c r="Q213" s="64" t="s">
        <v>523</v>
      </c>
      <c r="R213" s="41" t="s">
        <v>523</v>
      </c>
    </row>
    <row r="214" spans="1:18" ht="43.15" hidden="1" customHeight="1" x14ac:dyDescent="0.25">
      <c r="A214" s="25"/>
      <c r="B214" s="15" t="s">
        <v>97</v>
      </c>
      <c r="C214" s="33">
        <f t="shared" si="51"/>
        <v>18215.5</v>
      </c>
      <c r="D214" s="34">
        <f t="shared" si="49"/>
        <v>15847.5</v>
      </c>
      <c r="E214" s="34">
        <f t="shared" ref="E214:E245" si="52">H214+K214</f>
        <v>2368</v>
      </c>
      <c r="F214" s="29"/>
      <c r="G214" s="29"/>
      <c r="H214" s="29"/>
      <c r="I214" s="29">
        <f t="shared" si="50"/>
        <v>18215.5</v>
      </c>
      <c r="J214" s="29">
        <v>15847.5</v>
      </c>
      <c r="K214" s="29">
        <v>2368</v>
      </c>
      <c r="L214" s="77"/>
      <c r="M214" s="29">
        <v>61.081000000000003</v>
      </c>
      <c r="N214" s="12"/>
      <c r="O214" s="41" t="s">
        <v>524</v>
      </c>
      <c r="P214" s="41" t="s">
        <v>525</v>
      </c>
      <c r="Q214" s="64" t="s">
        <v>526</v>
      </c>
      <c r="R214" s="41" t="s">
        <v>526</v>
      </c>
    </row>
    <row r="215" spans="1:18" ht="1.1499999999999999" hidden="1" customHeight="1" x14ac:dyDescent="0.25">
      <c r="A215" s="25"/>
      <c r="B215" s="15" t="s">
        <v>98</v>
      </c>
      <c r="C215" s="33">
        <f t="shared" si="51"/>
        <v>6918.2</v>
      </c>
      <c r="D215" s="34">
        <f t="shared" si="49"/>
        <v>6018.86</v>
      </c>
      <c r="E215" s="34">
        <f t="shared" si="52"/>
        <v>899.33999999999992</v>
      </c>
      <c r="F215" s="29">
        <v>2268</v>
      </c>
      <c r="G215" s="29">
        <v>1973.16</v>
      </c>
      <c r="H215" s="29">
        <v>294.83999999999997</v>
      </c>
      <c r="I215" s="29">
        <f t="shared" si="50"/>
        <v>4650.2</v>
      </c>
      <c r="J215" s="29">
        <v>4045.7</v>
      </c>
      <c r="K215" s="29">
        <v>604.5</v>
      </c>
      <c r="L215" s="77"/>
      <c r="M215" s="29">
        <v>11.494999999999999</v>
      </c>
      <c r="N215" s="31" t="s">
        <v>180</v>
      </c>
      <c r="O215" s="41" t="s">
        <v>527</v>
      </c>
      <c r="P215" s="41" t="s">
        <v>528</v>
      </c>
      <c r="Q215" s="64" t="s">
        <v>528</v>
      </c>
      <c r="R215" s="41" t="s">
        <v>528</v>
      </c>
    </row>
    <row r="216" spans="1:18" ht="54" hidden="1" customHeight="1" x14ac:dyDescent="0.25">
      <c r="A216" s="25"/>
      <c r="B216" s="15" t="s">
        <v>99</v>
      </c>
      <c r="C216" s="33">
        <f t="shared" si="51"/>
        <v>29579.3</v>
      </c>
      <c r="D216" s="34">
        <f t="shared" si="49"/>
        <v>25734</v>
      </c>
      <c r="E216" s="34">
        <f t="shared" si="52"/>
        <v>3845.3</v>
      </c>
      <c r="F216" s="29"/>
      <c r="G216" s="29"/>
      <c r="H216" s="29"/>
      <c r="I216" s="29">
        <f t="shared" si="50"/>
        <v>29579.3</v>
      </c>
      <c r="J216" s="29">
        <v>25734</v>
      </c>
      <c r="K216" s="29">
        <v>3845.3</v>
      </c>
      <c r="L216" s="77"/>
      <c r="M216" s="29">
        <v>76.259</v>
      </c>
      <c r="N216" s="12"/>
      <c r="O216" s="41" t="s">
        <v>529</v>
      </c>
      <c r="P216" s="65" t="s">
        <v>530</v>
      </c>
      <c r="Q216" s="66" t="s">
        <v>530</v>
      </c>
      <c r="R216" s="65" t="s">
        <v>530</v>
      </c>
    </row>
    <row r="217" spans="1:18" ht="39.6" hidden="1" customHeight="1" x14ac:dyDescent="0.25">
      <c r="A217" s="25"/>
      <c r="B217" s="15" t="s">
        <v>100</v>
      </c>
      <c r="C217" s="33">
        <f t="shared" si="51"/>
        <v>2159.8000000000002</v>
      </c>
      <c r="D217" s="34">
        <f t="shared" si="49"/>
        <v>1879</v>
      </c>
      <c r="E217" s="34">
        <f t="shared" si="52"/>
        <v>280.8</v>
      </c>
      <c r="F217" s="29"/>
      <c r="G217" s="29"/>
      <c r="H217" s="29"/>
      <c r="I217" s="29">
        <f t="shared" si="50"/>
        <v>2159.8000000000002</v>
      </c>
      <c r="J217" s="29">
        <v>1879</v>
      </c>
      <c r="K217" s="29">
        <v>280.8</v>
      </c>
      <c r="L217" s="77"/>
      <c r="M217" s="29">
        <v>11.553000000000001</v>
      </c>
      <c r="N217" s="12"/>
      <c r="O217" s="41" t="s">
        <v>531</v>
      </c>
      <c r="P217" s="53" t="s">
        <v>625</v>
      </c>
      <c r="Q217" s="53" t="s">
        <v>625</v>
      </c>
      <c r="R217" s="53" t="s">
        <v>625</v>
      </c>
    </row>
    <row r="218" spans="1:18" ht="45.6" hidden="1" customHeight="1" x14ac:dyDescent="0.25">
      <c r="A218" s="25"/>
      <c r="B218" s="15" t="s">
        <v>101</v>
      </c>
      <c r="C218" s="33">
        <f t="shared" si="51"/>
        <v>337.5</v>
      </c>
      <c r="D218" s="34">
        <f t="shared" si="49"/>
        <v>293.60000000000002</v>
      </c>
      <c r="E218" s="34">
        <f t="shared" si="52"/>
        <v>43.9</v>
      </c>
      <c r="F218" s="29"/>
      <c r="G218" s="29"/>
      <c r="H218" s="29"/>
      <c r="I218" s="29">
        <f t="shared" si="50"/>
        <v>337.5</v>
      </c>
      <c r="J218" s="29">
        <v>293.60000000000002</v>
      </c>
      <c r="K218" s="29">
        <v>43.9</v>
      </c>
      <c r="L218" s="77"/>
      <c r="M218" s="29">
        <v>3.7080000000000002</v>
      </c>
      <c r="N218" s="12"/>
      <c r="O218" s="53" t="s">
        <v>625</v>
      </c>
      <c r="P218" s="53" t="s">
        <v>625</v>
      </c>
      <c r="Q218" s="53" t="s">
        <v>625</v>
      </c>
      <c r="R218" s="53" t="s">
        <v>625</v>
      </c>
    </row>
    <row r="219" spans="1:18" ht="45.6" hidden="1" customHeight="1" x14ac:dyDescent="0.25">
      <c r="A219" s="25"/>
      <c r="B219" s="15" t="s">
        <v>102</v>
      </c>
      <c r="C219" s="33">
        <f t="shared" si="51"/>
        <v>1446.1</v>
      </c>
      <c r="D219" s="34">
        <f t="shared" si="49"/>
        <v>1258.0999999999999</v>
      </c>
      <c r="E219" s="34">
        <f t="shared" si="52"/>
        <v>188</v>
      </c>
      <c r="F219" s="29"/>
      <c r="G219" s="29"/>
      <c r="H219" s="29"/>
      <c r="I219" s="29">
        <f t="shared" si="50"/>
        <v>1446.1</v>
      </c>
      <c r="J219" s="29">
        <v>1258.0999999999999</v>
      </c>
      <c r="K219" s="29">
        <v>188</v>
      </c>
      <c r="L219" s="77"/>
      <c r="M219" s="29">
        <v>11.364000000000001</v>
      </c>
      <c r="N219" s="12"/>
      <c r="O219" s="41" t="s">
        <v>532</v>
      </c>
      <c r="P219" s="53" t="s">
        <v>625</v>
      </c>
      <c r="Q219" s="53" t="s">
        <v>625</v>
      </c>
      <c r="R219" s="53" t="s">
        <v>625</v>
      </c>
    </row>
    <row r="220" spans="1:18" ht="45.6" hidden="1" customHeight="1" x14ac:dyDescent="0.25">
      <c r="A220" s="25"/>
      <c r="B220" s="15" t="s">
        <v>103</v>
      </c>
      <c r="C220" s="33">
        <f t="shared" si="51"/>
        <v>4947.2</v>
      </c>
      <c r="D220" s="34">
        <f t="shared" si="49"/>
        <v>4304</v>
      </c>
      <c r="E220" s="34">
        <f t="shared" si="52"/>
        <v>643.20000000000005</v>
      </c>
      <c r="F220" s="29"/>
      <c r="G220" s="29"/>
      <c r="H220" s="29"/>
      <c r="I220" s="29">
        <f t="shared" si="50"/>
        <v>4947.2</v>
      </c>
      <c r="J220" s="29">
        <v>4304</v>
      </c>
      <c r="K220" s="29">
        <v>643.20000000000005</v>
      </c>
      <c r="L220" s="77"/>
      <c r="M220" s="29">
        <v>5.1280000000000001</v>
      </c>
      <c r="N220" s="12"/>
      <c r="O220" s="41" t="s">
        <v>533</v>
      </c>
      <c r="P220" s="53" t="s">
        <v>625</v>
      </c>
      <c r="Q220" s="53" t="s">
        <v>625</v>
      </c>
      <c r="R220" s="53" t="s">
        <v>625</v>
      </c>
    </row>
    <row r="221" spans="1:18" ht="44.45" hidden="1" customHeight="1" x14ac:dyDescent="0.25">
      <c r="A221" s="25"/>
      <c r="B221" s="15" t="s">
        <v>104</v>
      </c>
      <c r="C221" s="33">
        <f t="shared" si="51"/>
        <v>2968.3</v>
      </c>
      <c r="D221" s="34">
        <f t="shared" si="49"/>
        <v>2582.4</v>
      </c>
      <c r="E221" s="34">
        <f t="shared" si="52"/>
        <v>385.9</v>
      </c>
      <c r="F221" s="29"/>
      <c r="G221" s="29"/>
      <c r="H221" s="29"/>
      <c r="I221" s="29">
        <f t="shared" si="50"/>
        <v>2968.3</v>
      </c>
      <c r="J221" s="29">
        <v>2582.4</v>
      </c>
      <c r="K221" s="29">
        <v>385.9</v>
      </c>
      <c r="L221" s="77"/>
      <c r="M221" s="29">
        <v>1.3839999999999999</v>
      </c>
      <c r="N221" s="31" t="s">
        <v>180</v>
      </c>
      <c r="O221" s="41" t="s">
        <v>534</v>
      </c>
      <c r="P221" s="41" t="s">
        <v>534</v>
      </c>
      <c r="Q221" s="53" t="s">
        <v>625</v>
      </c>
      <c r="R221" s="53" t="s">
        <v>625</v>
      </c>
    </row>
    <row r="222" spans="1:18" ht="37.15" hidden="1" customHeight="1" x14ac:dyDescent="0.25">
      <c r="A222" s="25"/>
      <c r="B222" s="15" t="s">
        <v>105</v>
      </c>
      <c r="C222" s="33">
        <f t="shared" si="51"/>
        <v>685.1</v>
      </c>
      <c r="D222" s="34">
        <f t="shared" si="49"/>
        <v>596</v>
      </c>
      <c r="E222" s="34">
        <f t="shared" si="52"/>
        <v>89.1</v>
      </c>
      <c r="F222" s="29"/>
      <c r="G222" s="29"/>
      <c r="H222" s="29"/>
      <c r="I222" s="29">
        <f t="shared" si="50"/>
        <v>685.1</v>
      </c>
      <c r="J222" s="29">
        <v>596</v>
      </c>
      <c r="K222" s="29">
        <v>89.1</v>
      </c>
      <c r="L222" s="77"/>
      <c r="M222" s="29">
        <v>3.681</v>
      </c>
      <c r="N222" s="12"/>
      <c r="O222" s="53" t="s">
        <v>625</v>
      </c>
      <c r="P222" s="53" t="s">
        <v>625</v>
      </c>
      <c r="Q222" s="53" t="s">
        <v>625</v>
      </c>
      <c r="R222" s="53" t="s">
        <v>625</v>
      </c>
    </row>
    <row r="223" spans="1:18" ht="49.15" hidden="1" customHeight="1" x14ac:dyDescent="0.25">
      <c r="A223" s="25"/>
      <c r="B223" s="15" t="s">
        <v>106</v>
      </c>
      <c r="C223" s="33">
        <f t="shared" si="51"/>
        <v>1583.9</v>
      </c>
      <c r="D223" s="34">
        <f t="shared" si="49"/>
        <v>1378</v>
      </c>
      <c r="E223" s="34">
        <f t="shared" si="52"/>
        <v>205.9</v>
      </c>
      <c r="F223" s="29"/>
      <c r="G223" s="29"/>
      <c r="H223" s="29"/>
      <c r="I223" s="29">
        <f t="shared" si="50"/>
        <v>1583.9</v>
      </c>
      <c r="J223" s="29">
        <v>1378</v>
      </c>
      <c r="K223" s="29">
        <v>205.9</v>
      </c>
      <c r="L223" s="77"/>
      <c r="M223" s="29">
        <v>5.2430000000000003</v>
      </c>
      <c r="N223" s="12"/>
      <c r="O223" s="41" t="s">
        <v>535</v>
      </c>
      <c r="P223" s="41" t="s">
        <v>536</v>
      </c>
      <c r="Q223" s="64" t="s">
        <v>537</v>
      </c>
      <c r="R223" s="53" t="s">
        <v>625</v>
      </c>
    </row>
    <row r="224" spans="1:18" ht="50.45" hidden="1" customHeight="1" x14ac:dyDescent="0.25">
      <c r="A224" s="25"/>
      <c r="B224" s="15" t="s">
        <v>107</v>
      </c>
      <c r="C224" s="33">
        <f t="shared" si="51"/>
        <v>1796.4</v>
      </c>
      <c r="D224" s="34">
        <f t="shared" si="49"/>
        <v>1562.9</v>
      </c>
      <c r="E224" s="34">
        <f t="shared" si="52"/>
        <v>233.5</v>
      </c>
      <c r="F224" s="29"/>
      <c r="G224" s="29"/>
      <c r="H224" s="29"/>
      <c r="I224" s="29">
        <f t="shared" si="50"/>
        <v>1796.4</v>
      </c>
      <c r="J224" s="29">
        <v>1562.9</v>
      </c>
      <c r="K224" s="29">
        <v>233.5</v>
      </c>
      <c r="L224" s="77"/>
      <c r="M224" s="29">
        <v>4.59</v>
      </c>
      <c r="N224" s="12"/>
      <c r="O224" s="41" t="s">
        <v>538</v>
      </c>
      <c r="P224" s="53" t="s">
        <v>625</v>
      </c>
      <c r="Q224" s="64" t="s">
        <v>539</v>
      </c>
      <c r="R224" s="41" t="s">
        <v>540</v>
      </c>
    </row>
    <row r="225" spans="1:18" ht="48" hidden="1" customHeight="1" x14ac:dyDescent="0.25">
      <c r="A225" s="25"/>
      <c r="B225" s="15" t="s">
        <v>108</v>
      </c>
      <c r="C225" s="33">
        <f t="shared" si="51"/>
        <v>1029.7</v>
      </c>
      <c r="D225" s="34">
        <f t="shared" si="49"/>
        <v>895.9</v>
      </c>
      <c r="E225" s="34">
        <f t="shared" si="52"/>
        <v>133.80000000000001</v>
      </c>
      <c r="F225" s="29"/>
      <c r="G225" s="29"/>
      <c r="H225" s="29"/>
      <c r="I225" s="29">
        <f t="shared" si="50"/>
        <v>1029.7</v>
      </c>
      <c r="J225" s="29">
        <v>895.9</v>
      </c>
      <c r="K225" s="29">
        <v>133.80000000000001</v>
      </c>
      <c r="L225" s="77"/>
      <c r="M225" s="29">
        <v>4.6379999999999999</v>
      </c>
      <c r="N225" s="12"/>
      <c r="O225" s="41" t="s">
        <v>541</v>
      </c>
      <c r="P225" s="53" t="s">
        <v>625</v>
      </c>
      <c r="Q225" s="53" t="s">
        <v>625</v>
      </c>
      <c r="R225" s="53" t="s">
        <v>625</v>
      </c>
    </row>
    <row r="226" spans="1:18" ht="55.15" hidden="1" customHeight="1" x14ac:dyDescent="0.25">
      <c r="A226" s="25"/>
      <c r="B226" s="15" t="s">
        <v>109</v>
      </c>
      <c r="C226" s="33">
        <f t="shared" si="51"/>
        <v>8127.2000000000007</v>
      </c>
      <c r="D226" s="34">
        <f t="shared" si="49"/>
        <v>7070.6</v>
      </c>
      <c r="E226" s="34">
        <f t="shared" si="52"/>
        <v>1056.5999999999999</v>
      </c>
      <c r="F226" s="29"/>
      <c r="G226" s="29"/>
      <c r="H226" s="29"/>
      <c r="I226" s="29">
        <f t="shared" si="50"/>
        <v>8127.2000000000007</v>
      </c>
      <c r="J226" s="29">
        <v>7070.6</v>
      </c>
      <c r="K226" s="29">
        <v>1056.5999999999999</v>
      </c>
      <c r="L226" s="77"/>
      <c r="M226" s="29">
        <v>15.452</v>
      </c>
      <c r="N226" s="12"/>
      <c r="O226" s="41" t="s">
        <v>542</v>
      </c>
      <c r="P226" s="41" t="s">
        <v>543</v>
      </c>
      <c r="Q226" s="64" t="s">
        <v>544</v>
      </c>
      <c r="R226" s="53" t="s">
        <v>625</v>
      </c>
    </row>
    <row r="227" spans="1:18" ht="1.1499999999999999" hidden="1" customHeight="1" x14ac:dyDescent="0.25">
      <c r="A227" s="25"/>
      <c r="B227" s="15" t="s">
        <v>110</v>
      </c>
      <c r="C227" s="33">
        <f t="shared" si="51"/>
        <v>492.5</v>
      </c>
      <c r="D227" s="34">
        <f t="shared" si="49"/>
        <v>428.5</v>
      </c>
      <c r="E227" s="34">
        <f t="shared" si="52"/>
        <v>64</v>
      </c>
      <c r="F227" s="29"/>
      <c r="G227" s="29"/>
      <c r="H227" s="29"/>
      <c r="I227" s="29">
        <f t="shared" si="50"/>
        <v>492.5</v>
      </c>
      <c r="J227" s="29">
        <v>428.5</v>
      </c>
      <c r="K227" s="29">
        <v>64</v>
      </c>
      <c r="L227" s="77"/>
      <c r="M227" s="29">
        <v>1.5580000000000001</v>
      </c>
      <c r="N227" s="12"/>
      <c r="O227" s="41" t="s">
        <v>545</v>
      </c>
      <c r="P227" s="41" t="s">
        <v>546</v>
      </c>
      <c r="Q227" s="64" t="s">
        <v>547</v>
      </c>
      <c r="R227" s="53" t="s">
        <v>625</v>
      </c>
    </row>
    <row r="228" spans="1:18" ht="2.4500000000000002" hidden="1" customHeight="1" x14ac:dyDescent="0.25">
      <c r="A228" s="25"/>
      <c r="B228" s="15" t="s">
        <v>111</v>
      </c>
      <c r="C228" s="33">
        <f t="shared" si="51"/>
        <v>923.5</v>
      </c>
      <c r="D228" s="34">
        <f t="shared" si="49"/>
        <v>803.5</v>
      </c>
      <c r="E228" s="34">
        <f t="shared" si="52"/>
        <v>120</v>
      </c>
      <c r="F228" s="29"/>
      <c r="G228" s="29"/>
      <c r="H228" s="29"/>
      <c r="I228" s="29">
        <f t="shared" si="50"/>
        <v>923.5</v>
      </c>
      <c r="J228" s="29">
        <v>803.5</v>
      </c>
      <c r="K228" s="29">
        <v>120</v>
      </c>
      <c r="L228" s="77"/>
      <c r="M228" s="29">
        <v>3.3639999999999999</v>
      </c>
      <c r="N228" s="12"/>
      <c r="O228" s="41" t="s">
        <v>548</v>
      </c>
      <c r="P228" s="41" t="s">
        <v>549</v>
      </c>
      <c r="Q228" s="64" t="s">
        <v>550</v>
      </c>
      <c r="R228" s="53" t="s">
        <v>625</v>
      </c>
    </row>
    <row r="229" spans="1:18" ht="45.6" hidden="1" customHeight="1" x14ac:dyDescent="0.25">
      <c r="A229" s="25"/>
      <c r="B229" s="15" t="s">
        <v>112</v>
      </c>
      <c r="C229" s="33">
        <f t="shared" si="51"/>
        <v>685.5</v>
      </c>
      <c r="D229" s="34">
        <f t="shared" si="49"/>
        <v>596.4</v>
      </c>
      <c r="E229" s="34">
        <f t="shared" si="52"/>
        <v>89.1</v>
      </c>
      <c r="F229" s="29"/>
      <c r="G229" s="29"/>
      <c r="H229" s="29"/>
      <c r="I229" s="29">
        <f t="shared" si="50"/>
        <v>685.5</v>
      </c>
      <c r="J229" s="29">
        <v>596.4</v>
      </c>
      <c r="K229" s="29">
        <v>89.1</v>
      </c>
      <c r="L229" s="77"/>
      <c r="M229" s="29">
        <v>2.1280000000000001</v>
      </c>
      <c r="N229" s="12"/>
      <c r="O229" s="41" t="s">
        <v>551</v>
      </c>
      <c r="P229" s="41" t="s">
        <v>552</v>
      </c>
      <c r="Q229" s="64" t="s">
        <v>553</v>
      </c>
      <c r="R229" s="53" t="s">
        <v>625</v>
      </c>
    </row>
    <row r="230" spans="1:18" ht="54" hidden="1" customHeight="1" x14ac:dyDescent="0.25">
      <c r="A230" s="25"/>
      <c r="B230" s="15" t="s">
        <v>113</v>
      </c>
      <c r="C230" s="33">
        <f t="shared" si="51"/>
        <v>4362.4000000000005</v>
      </c>
      <c r="D230" s="34">
        <f t="shared" si="49"/>
        <v>3795.3</v>
      </c>
      <c r="E230" s="34">
        <f t="shared" si="52"/>
        <v>567.1</v>
      </c>
      <c r="F230" s="29"/>
      <c r="G230" s="29"/>
      <c r="H230" s="29"/>
      <c r="I230" s="29">
        <f t="shared" si="50"/>
        <v>4362.4000000000005</v>
      </c>
      <c r="J230" s="29">
        <v>3795.3</v>
      </c>
      <c r="K230" s="29">
        <v>567.1</v>
      </c>
      <c r="L230" s="77"/>
      <c r="M230" s="29">
        <v>2.7989999999999999</v>
      </c>
      <c r="N230" s="12"/>
      <c r="O230" s="41" t="s">
        <v>554</v>
      </c>
      <c r="P230" s="41" t="s">
        <v>555</v>
      </c>
      <c r="Q230" s="64" t="s">
        <v>555</v>
      </c>
      <c r="R230" s="53" t="s">
        <v>625</v>
      </c>
    </row>
    <row r="231" spans="1:18" ht="63.6" hidden="1" customHeight="1" x14ac:dyDescent="0.25">
      <c r="A231" s="25"/>
      <c r="B231" s="15" t="s">
        <v>114</v>
      </c>
      <c r="C231" s="33">
        <f t="shared" si="51"/>
        <v>2679.7000000000003</v>
      </c>
      <c r="D231" s="34">
        <f t="shared" si="49"/>
        <v>2331.4</v>
      </c>
      <c r="E231" s="34">
        <f t="shared" si="52"/>
        <v>348.3</v>
      </c>
      <c r="F231" s="29"/>
      <c r="G231" s="29"/>
      <c r="H231" s="29"/>
      <c r="I231" s="29">
        <f t="shared" si="50"/>
        <v>2679.7000000000003</v>
      </c>
      <c r="J231" s="29">
        <v>2331.4</v>
      </c>
      <c r="K231" s="29">
        <v>348.3</v>
      </c>
      <c r="L231" s="77"/>
      <c r="M231" s="29">
        <v>4.2</v>
      </c>
      <c r="N231" s="12"/>
      <c r="O231" s="41" t="s">
        <v>556</v>
      </c>
      <c r="P231" s="41" t="s">
        <v>557</v>
      </c>
      <c r="Q231" s="64" t="s">
        <v>558</v>
      </c>
      <c r="R231" s="53" t="s">
        <v>625</v>
      </c>
    </row>
    <row r="232" spans="1:18" ht="55.15" hidden="1" customHeight="1" x14ac:dyDescent="0.25">
      <c r="A232" s="25"/>
      <c r="B232" s="15" t="s">
        <v>115</v>
      </c>
      <c r="C232" s="33">
        <f t="shared" si="51"/>
        <v>2617.2999999999997</v>
      </c>
      <c r="D232" s="34">
        <f t="shared" si="49"/>
        <v>2277.1</v>
      </c>
      <c r="E232" s="34">
        <f t="shared" si="52"/>
        <v>340.2</v>
      </c>
      <c r="F232" s="29"/>
      <c r="G232" s="29"/>
      <c r="H232" s="29"/>
      <c r="I232" s="29">
        <f t="shared" si="50"/>
        <v>2617.2999999999997</v>
      </c>
      <c r="J232" s="29">
        <v>2277.1</v>
      </c>
      <c r="K232" s="29">
        <v>340.2</v>
      </c>
      <c r="L232" s="77"/>
      <c r="M232" s="29">
        <v>12.846</v>
      </c>
      <c r="N232" s="12"/>
      <c r="O232" s="41" t="s">
        <v>559</v>
      </c>
      <c r="P232" s="41" t="s">
        <v>560</v>
      </c>
      <c r="Q232" s="64" t="s">
        <v>560</v>
      </c>
      <c r="R232" s="53" t="s">
        <v>625</v>
      </c>
    </row>
    <row r="233" spans="1:18" ht="93.6" hidden="1" customHeight="1" x14ac:dyDescent="0.25">
      <c r="A233" s="25"/>
      <c r="B233" s="15" t="s">
        <v>116</v>
      </c>
      <c r="C233" s="33">
        <f t="shared" si="51"/>
        <v>1177.5999999999999</v>
      </c>
      <c r="D233" s="34">
        <f t="shared" si="49"/>
        <v>1024.5</v>
      </c>
      <c r="E233" s="34">
        <f t="shared" si="52"/>
        <v>153.1</v>
      </c>
      <c r="F233" s="29"/>
      <c r="G233" s="29"/>
      <c r="H233" s="29"/>
      <c r="I233" s="29">
        <f t="shared" si="50"/>
        <v>1177.5999999999999</v>
      </c>
      <c r="J233" s="29">
        <v>1024.5</v>
      </c>
      <c r="K233" s="29">
        <v>153.1</v>
      </c>
      <c r="L233" s="77"/>
      <c r="M233" s="29">
        <v>5.9320000000000004</v>
      </c>
      <c r="N233" s="12"/>
      <c r="O233" s="41" t="s">
        <v>561</v>
      </c>
      <c r="P233" s="41" t="s">
        <v>562</v>
      </c>
      <c r="Q233" s="64" t="s">
        <v>563</v>
      </c>
      <c r="R233" s="41" t="s">
        <v>563</v>
      </c>
    </row>
    <row r="234" spans="1:18" ht="141.75" hidden="1" x14ac:dyDescent="0.25">
      <c r="A234" s="20" t="s">
        <v>161</v>
      </c>
      <c r="B234" s="17" t="s">
        <v>138</v>
      </c>
      <c r="C234" s="32">
        <f t="shared" si="51"/>
        <v>261575.72899999999</v>
      </c>
      <c r="D234" s="32">
        <f>G234+J234</f>
        <v>193566.03599999999</v>
      </c>
      <c r="E234" s="32">
        <f t="shared" si="52"/>
        <v>68009.692999999999</v>
      </c>
      <c r="F234" s="32">
        <f t="shared" ref="F234:K234" si="53">SUM(F235:F254)</f>
        <v>4373.8059999999996</v>
      </c>
      <c r="G234" s="32">
        <f t="shared" si="53"/>
        <v>3236.6060000000002</v>
      </c>
      <c r="H234" s="32">
        <f t="shared" si="53"/>
        <v>1137.2</v>
      </c>
      <c r="I234" s="32">
        <f t="shared" si="53"/>
        <v>257201.92300000001</v>
      </c>
      <c r="J234" s="32">
        <f t="shared" si="53"/>
        <v>190329.43</v>
      </c>
      <c r="K234" s="32">
        <f t="shared" si="53"/>
        <v>66872.493000000002</v>
      </c>
      <c r="L234" s="75" t="s">
        <v>147</v>
      </c>
      <c r="M234" s="32">
        <f>SUM(M235:M254)</f>
        <v>1076.7800000000002</v>
      </c>
      <c r="N234" s="82">
        <v>1</v>
      </c>
      <c r="O234" s="82" t="s">
        <v>629</v>
      </c>
      <c r="P234" s="82" t="s">
        <v>629</v>
      </c>
      <c r="Q234" s="82" t="s">
        <v>629</v>
      </c>
      <c r="R234" s="82" t="s">
        <v>630</v>
      </c>
    </row>
    <row r="235" spans="1:18" ht="24" hidden="1" x14ac:dyDescent="0.25">
      <c r="A235" s="25"/>
      <c r="B235" s="14" t="s">
        <v>118</v>
      </c>
      <c r="C235" s="33">
        <f t="shared" si="51"/>
        <v>168903.399</v>
      </c>
      <c r="D235" s="34">
        <f t="shared" ref="D235:D254" si="54">G235+J235</f>
        <v>124988.51</v>
      </c>
      <c r="E235" s="34">
        <f t="shared" si="52"/>
        <v>43914.889000000003</v>
      </c>
      <c r="F235" s="29"/>
      <c r="G235" s="29"/>
      <c r="H235" s="29"/>
      <c r="I235" s="29">
        <f t="shared" ref="I235:I254" si="55">J235+K235</f>
        <v>168903.399</v>
      </c>
      <c r="J235" s="29">
        <v>124988.51</v>
      </c>
      <c r="K235" s="29">
        <v>43914.889000000003</v>
      </c>
      <c r="L235" s="29"/>
      <c r="M235" s="29">
        <v>590.69000000000005</v>
      </c>
      <c r="N235" s="12"/>
      <c r="O235" s="67" t="s">
        <v>564</v>
      </c>
      <c r="P235" s="68" t="s">
        <v>565</v>
      </c>
      <c r="Q235" s="68" t="s">
        <v>565</v>
      </c>
      <c r="R235" s="68" t="s">
        <v>565</v>
      </c>
    </row>
    <row r="236" spans="1:18" ht="48" hidden="1" x14ac:dyDescent="0.25">
      <c r="A236" s="25"/>
      <c r="B236" s="14" t="s">
        <v>119</v>
      </c>
      <c r="C236" s="33">
        <f t="shared" si="51"/>
        <v>31056.25</v>
      </c>
      <c r="D236" s="34">
        <f t="shared" si="54"/>
        <v>22981.63</v>
      </c>
      <c r="E236" s="34">
        <f t="shared" si="52"/>
        <v>8074.62</v>
      </c>
      <c r="F236" s="29"/>
      <c r="G236" s="29"/>
      <c r="H236" s="29"/>
      <c r="I236" s="29">
        <f t="shared" si="55"/>
        <v>31056.25</v>
      </c>
      <c r="J236" s="29">
        <v>22981.63</v>
      </c>
      <c r="K236" s="29">
        <v>8074.62</v>
      </c>
      <c r="L236" s="29"/>
      <c r="M236" s="29">
        <v>114.56</v>
      </c>
      <c r="N236" s="31" t="s">
        <v>180</v>
      </c>
      <c r="O236" s="67" t="s">
        <v>566</v>
      </c>
      <c r="P236" s="68" t="s">
        <v>567</v>
      </c>
      <c r="Q236" s="69" t="s">
        <v>568</v>
      </c>
      <c r="R236" s="69" t="s">
        <v>569</v>
      </c>
    </row>
    <row r="237" spans="1:18" ht="36" hidden="1" x14ac:dyDescent="0.25">
      <c r="A237" s="25"/>
      <c r="B237" s="14" t="s">
        <v>120</v>
      </c>
      <c r="C237" s="33">
        <f t="shared" si="51"/>
        <v>12266.670000000002</v>
      </c>
      <c r="D237" s="34">
        <f t="shared" si="54"/>
        <v>9077.3260000000009</v>
      </c>
      <c r="E237" s="34">
        <f t="shared" si="52"/>
        <v>3189.3440000000001</v>
      </c>
      <c r="F237" s="29">
        <v>4373.8059999999996</v>
      </c>
      <c r="G237" s="29">
        <v>3236.6060000000002</v>
      </c>
      <c r="H237" s="29">
        <v>1137.2</v>
      </c>
      <c r="I237" s="29">
        <f t="shared" si="55"/>
        <v>7892.8639999999996</v>
      </c>
      <c r="J237" s="29">
        <v>5840.72</v>
      </c>
      <c r="K237" s="29">
        <v>2052.1439999999998</v>
      </c>
      <c r="L237" s="29"/>
      <c r="M237" s="29">
        <v>38.729999999999997</v>
      </c>
      <c r="N237" s="12"/>
      <c r="O237" s="67" t="s">
        <v>570</v>
      </c>
      <c r="P237" s="68" t="s">
        <v>571</v>
      </c>
      <c r="Q237" s="68" t="s">
        <v>571</v>
      </c>
      <c r="R237" s="68" t="s">
        <v>572</v>
      </c>
    </row>
    <row r="238" spans="1:18" ht="36" hidden="1" x14ac:dyDescent="0.25">
      <c r="A238" s="25"/>
      <c r="B238" s="14" t="s">
        <v>121</v>
      </c>
      <c r="C238" s="33">
        <f t="shared" si="51"/>
        <v>14455.162</v>
      </c>
      <c r="D238" s="34">
        <f t="shared" si="54"/>
        <v>10696.82</v>
      </c>
      <c r="E238" s="34">
        <f t="shared" si="52"/>
        <v>3758.3420000000001</v>
      </c>
      <c r="F238" s="29"/>
      <c r="G238" s="29"/>
      <c r="H238" s="29"/>
      <c r="I238" s="29">
        <f t="shared" si="55"/>
        <v>14455.162</v>
      </c>
      <c r="J238" s="29">
        <v>10696.82</v>
      </c>
      <c r="K238" s="29">
        <v>3758.3420000000001</v>
      </c>
      <c r="L238" s="29"/>
      <c r="M238" s="29">
        <v>72.41</v>
      </c>
      <c r="N238" s="12"/>
      <c r="O238" s="67" t="s">
        <v>573</v>
      </c>
      <c r="P238" s="70" t="s">
        <v>574</v>
      </c>
      <c r="Q238" s="69" t="s">
        <v>575</v>
      </c>
      <c r="R238" s="69" t="s">
        <v>575</v>
      </c>
    </row>
    <row r="239" spans="1:18" ht="15.75" hidden="1" x14ac:dyDescent="0.25">
      <c r="A239" s="25"/>
      <c r="B239" s="14" t="s">
        <v>122</v>
      </c>
      <c r="C239" s="33">
        <f t="shared" si="51"/>
        <v>6599.6080000000002</v>
      </c>
      <c r="D239" s="34">
        <f t="shared" si="54"/>
        <v>4883.71</v>
      </c>
      <c r="E239" s="34">
        <f t="shared" si="52"/>
        <v>1715.8979999999999</v>
      </c>
      <c r="F239" s="29"/>
      <c r="G239" s="29"/>
      <c r="H239" s="29"/>
      <c r="I239" s="29">
        <f t="shared" si="55"/>
        <v>6599.6080000000002</v>
      </c>
      <c r="J239" s="29">
        <v>4883.71</v>
      </c>
      <c r="K239" s="29">
        <v>1715.8979999999999</v>
      </c>
      <c r="L239" s="29"/>
      <c r="M239" s="29">
        <v>34.340000000000003</v>
      </c>
      <c r="N239" s="12"/>
      <c r="O239" s="69" t="s">
        <v>576</v>
      </c>
      <c r="P239" s="69" t="s">
        <v>577</v>
      </c>
      <c r="Q239" s="69" t="s">
        <v>577</v>
      </c>
      <c r="R239" s="68" t="s">
        <v>578</v>
      </c>
    </row>
    <row r="240" spans="1:18" ht="96" hidden="1" x14ac:dyDescent="0.25">
      <c r="A240" s="25"/>
      <c r="B240" s="14" t="s">
        <v>123</v>
      </c>
      <c r="C240" s="33">
        <f t="shared" si="51"/>
        <v>8000.2690000000002</v>
      </c>
      <c r="D240" s="34">
        <f t="shared" si="54"/>
        <v>5920.2</v>
      </c>
      <c r="E240" s="34">
        <f t="shared" si="52"/>
        <v>2080.069</v>
      </c>
      <c r="F240" s="29"/>
      <c r="G240" s="29"/>
      <c r="H240" s="29"/>
      <c r="I240" s="29">
        <f t="shared" si="55"/>
        <v>8000.2690000000002</v>
      </c>
      <c r="J240" s="29">
        <v>5920.2</v>
      </c>
      <c r="K240" s="29">
        <v>2080.069</v>
      </c>
      <c r="L240" s="29"/>
      <c r="M240" s="29">
        <v>41.96</v>
      </c>
      <c r="N240" s="12"/>
      <c r="O240" s="69" t="s">
        <v>579</v>
      </c>
      <c r="P240" s="68" t="s">
        <v>580</v>
      </c>
      <c r="Q240" s="68" t="s">
        <v>580</v>
      </c>
      <c r="R240" s="68" t="s">
        <v>580</v>
      </c>
    </row>
    <row r="241" spans="1:18" ht="48" hidden="1" x14ac:dyDescent="0.25">
      <c r="A241" s="25"/>
      <c r="B241" s="14" t="s">
        <v>124</v>
      </c>
      <c r="C241" s="33">
        <f t="shared" si="51"/>
        <v>2087.1089999999999</v>
      </c>
      <c r="D241" s="34">
        <f t="shared" si="54"/>
        <v>1544.46</v>
      </c>
      <c r="E241" s="34">
        <f t="shared" si="52"/>
        <v>542.649</v>
      </c>
      <c r="F241" s="29"/>
      <c r="G241" s="29"/>
      <c r="H241" s="29"/>
      <c r="I241" s="29">
        <f t="shared" si="55"/>
        <v>2087.1089999999999</v>
      </c>
      <c r="J241" s="29">
        <v>1544.46</v>
      </c>
      <c r="K241" s="29">
        <v>542.649</v>
      </c>
      <c r="L241" s="29"/>
      <c r="M241" s="29">
        <v>19.760000000000002</v>
      </c>
      <c r="N241" s="12"/>
      <c r="O241" s="67" t="s">
        <v>581</v>
      </c>
      <c r="P241" s="68" t="s">
        <v>582</v>
      </c>
      <c r="Q241" s="68" t="s">
        <v>583</v>
      </c>
      <c r="R241" s="68" t="s">
        <v>583</v>
      </c>
    </row>
    <row r="242" spans="1:18" ht="15.75" hidden="1" x14ac:dyDescent="0.25">
      <c r="A242" s="25"/>
      <c r="B242" s="14" t="s">
        <v>125</v>
      </c>
      <c r="C242" s="33">
        <f t="shared" si="51"/>
        <v>878.07999999999993</v>
      </c>
      <c r="D242" s="34">
        <f t="shared" si="54"/>
        <v>649.78</v>
      </c>
      <c r="E242" s="34">
        <f t="shared" si="52"/>
        <v>228.3</v>
      </c>
      <c r="F242" s="29"/>
      <c r="G242" s="29"/>
      <c r="H242" s="29"/>
      <c r="I242" s="29">
        <f t="shared" si="55"/>
        <v>878.07999999999993</v>
      </c>
      <c r="J242" s="29">
        <v>649.78</v>
      </c>
      <c r="K242" s="29">
        <v>228.3</v>
      </c>
      <c r="L242" s="29"/>
      <c r="M242" s="29">
        <v>8.24</v>
      </c>
      <c r="N242" s="12"/>
      <c r="O242" s="69" t="s">
        <v>584</v>
      </c>
      <c r="P242" s="68" t="s">
        <v>585</v>
      </c>
      <c r="Q242" s="68" t="s">
        <v>585</v>
      </c>
      <c r="R242" s="68" t="s">
        <v>585</v>
      </c>
    </row>
    <row r="243" spans="1:18" ht="36" hidden="1" x14ac:dyDescent="0.25">
      <c r="A243" s="25"/>
      <c r="B243" s="14" t="s">
        <v>126</v>
      </c>
      <c r="C243" s="33">
        <f t="shared" si="51"/>
        <v>2146.4589999999998</v>
      </c>
      <c r="D243" s="34">
        <f t="shared" si="54"/>
        <v>1588.38</v>
      </c>
      <c r="E243" s="34">
        <f t="shared" si="52"/>
        <v>558.07899999999995</v>
      </c>
      <c r="F243" s="29"/>
      <c r="G243" s="29"/>
      <c r="H243" s="29"/>
      <c r="I243" s="29">
        <f t="shared" si="55"/>
        <v>2146.4589999999998</v>
      </c>
      <c r="J243" s="29">
        <v>1588.38</v>
      </c>
      <c r="K243" s="29">
        <v>558.07899999999995</v>
      </c>
      <c r="L243" s="29"/>
      <c r="M243" s="29">
        <v>19.36</v>
      </c>
      <c r="N243" s="12"/>
      <c r="O243" s="68" t="s">
        <v>586</v>
      </c>
      <c r="P243" s="68" t="s">
        <v>586</v>
      </c>
      <c r="Q243" s="68" t="s">
        <v>586</v>
      </c>
      <c r="R243" s="68" t="s">
        <v>586</v>
      </c>
    </row>
    <row r="244" spans="1:18" ht="48" hidden="1" x14ac:dyDescent="0.25">
      <c r="A244" s="25"/>
      <c r="B244" s="14" t="s">
        <v>127</v>
      </c>
      <c r="C244" s="33">
        <f t="shared" si="51"/>
        <v>1914.23</v>
      </c>
      <c r="D244" s="34">
        <f t="shared" si="54"/>
        <v>1416.53</v>
      </c>
      <c r="E244" s="34">
        <f t="shared" si="52"/>
        <v>497.7</v>
      </c>
      <c r="F244" s="29"/>
      <c r="G244" s="29"/>
      <c r="H244" s="29"/>
      <c r="I244" s="29">
        <f t="shared" si="55"/>
        <v>1914.23</v>
      </c>
      <c r="J244" s="29">
        <v>1416.53</v>
      </c>
      <c r="K244" s="29">
        <v>497.7</v>
      </c>
      <c r="L244" s="29"/>
      <c r="M244" s="29">
        <v>17.2</v>
      </c>
      <c r="N244" s="12"/>
      <c r="O244" s="69" t="s">
        <v>587</v>
      </c>
      <c r="P244" s="71" t="s">
        <v>587</v>
      </c>
      <c r="Q244" s="69" t="s">
        <v>588</v>
      </c>
      <c r="R244" s="69" t="s">
        <v>588</v>
      </c>
    </row>
    <row r="245" spans="1:18" ht="24" hidden="1" x14ac:dyDescent="0.25">
      <c r="A245" s="25"/>
      <c r="B245" s="14" t="s">
        <v>128</v>
      </c>
      <c r="C245" s="33">
        <f t="shared" ref="C245:C254" si="56">D245+E245</f>
        <v>1801.971</v>
      </c>
      <c r="D245" s="34">
        <f t="shared" si="54"/>
        <v>1333.46</v>
      </c>
      <c r="E245" s="34">
        <f t="shared" si="52"/>
        <v>468.51100000000002</v>
      </c>
      <c r="F245" s="29"/>
      <c r="G245" s="29"/>
      <c r="H245" s="29"/>
      <c r="I245" s="29">
        <f t="shared" si="55"/>
        <v>1801.971</v>
      </c>
      <c r="J245" s="29">
        <v>1333.46</v>
      </c>
      <c r="K245" s="29">
        <v>468.51100000000002</v>
      </c>
      <c r="L245" s="29"/>
      <c r="M245" s="29">
        <v>16.09</v>
      </c>
      <c r="N245" s="12"/>
      <c r="O245" s="69" t="s">
        <v>589</v>
      </c>
      <c r="P245" s="71" t="s">
        <v>590</v>
      </c>
      <c r="Q245" s="68" t="s">
        <v>590</v>
      </c>
      <c r="R245" s="68" t="s">
        <v>590</v>
      </c>
    </row>
    <row r="246" spans="1:18" ht="132" hidden="1" x14ac:dyDescent="0.25">
      <c r="A246" s="25"/>
      <c r="B246" s="14" t="s">
        <v>129</v>
      </c>
      <c r="C246" s="33">
        <f t="shared" si="56"/>
        <v>1350.595</v>
      </c>
      <c r="D246" s="34">
        <f t="shared" si="54"/>
        <v>999.44</v>
      </c>
      <c r="E246" s="34">
        <f t="shared" ref="E246:E254" si="57">H246+K246</f>
        <v>351.15499999999997</v>
      </c>
      <c r="F246" s="29"/>
      <c r="G246" s="29"/>
      <c r="H246" s="29"/>
      <c r="I246" s="29">
        <f t="shared" si="55"/>
        <v>1350.595</v>
      </c>
      <c r="J246" s="29">
        <v>999.44</v>
      </c>
      <c r="K246" s="29">
        <v>351.15499999999997</v>
      </c>
      <c r="L246" s="29"/>
      <c r="M246" s="29">
        <v>12.09</v>
      </c>
      <c r="N246" s="12"/>
      <c r="O246" s="69" t="s">
        <v>591</v>
      </c>
      <c r="P246" s="68" t="s">
        <v>592</v>
      </c>
      <c r="Q246" s="68" t="s">
        <v>592</v>
      </c>
      <c r="R246" s="68" t="s">
        <v>592</v>
      </c>
    </row>
    <row r="247" spans="1:18" ht="24" hidden="1" x14ac:dyDescent="0.25">
      <c r="A247" s="25"/>
      <c r="B247" s="14" t="s">
        <v>130</v>
      </c>
      <c r="C247" s="33">
        <f t="shared" si="56"/>
        <v>1402.4179999999999</v>
      </c>
      <c r="D247" s="34">
        <f t="shared" si="54"/>
        <v>1037.79</v>
      </c>
      <c r="E247" s="34">
        <f t="shared" si="57"/>
        <v>364.62799999999999</v>
      </c>
      <c r="F247" s="29"/>
      <c r="G247" s="29"/>
      <c r="H247" s="29"/>
      <c r="I247" s="29">
        <f t="shared" si="55"/>
        <v>1402.4179999999999</v>
      </c>
      <c r="J247" s="29">
        <v>1037.79</v>
      </c>
      <c r="K247" s="29">
        <v>364.62799999999999</v>
      </c>
      <c r="L247" s="29"/>
      <c r="M247" s="29">
        <v>12.62</v>
      </c>
      <c r="N247" s="12"/>
      <c r="O247" s="69" t="s">
        <v>593</v>
      </c>
      <c r="P247" s="68" t="s">
        <v>593</v>
      </c>
      <c r="Q247" s="68" t="s">
        <v>593</v>
      </c>
      <c r="R247" s="68" t="s">
        <v>593</v>
      </c>
    </row>
    <row r="248" spans="1:18" ht="24" hidden="1" x14ac:dyDescent="0.25">
      <c r="A248" s="25"/>
      <c r="B248" s="14" t="s">
        <v>131</v>
      </c>
      <c r="C248" s="33">
        <f t="shared" si="56"/>
        <v>1309.4680000000001</v>
      </c>
      <c r="D248" s="34">
        <f t="shared" si="54"/>
        <v>969</v>
      </c>
      <c r="E248" s="34">
        <f t="shared" si="57"/>
        <v>340.46800000000002</v>
      </c>
      <c r="F248" s="29"/>
      <c r="G248" s="29"/>
      <c r="H248" s="29"/>
      <c r="I248" s="29">
        <f t="shared" si="55"/>
        <v>1309.4680000000001</v>
      </c>
      <c r="J248" s="29">
        <v>969</v>
      </c>
      <c r="K248" s="29">
        <v>340.46800000000002</v>
      </c>
      <c r="L248" s="29"/>
      <c r="M248" s="29">
        <v>12.41</v>
      </c>
      <c r="N248" s="12"/>
      <c r="O248" s="69" t="s">
        <v>594</v>
      </c>
      <c r="P248" s="71" t="s">
        <v>595</v>
      </c>
      <c r="Q248" s="71" t="s">
        <v>595</v>
      </c>
      <c r="R248" s="71" t="s">
        <v>595</v>
      </c>
    </row>
    <row r="249" spans="1:18" ht="36" hidden="1" x14ac:dyDescent="0.25">
      <c r="A249" s="25"/>
      <c r="B249" s="14" t="s">
        <v>132</v>
      </c>
      <c r="C249" s="33">
        <f t="shared" si="56"/>
        <v>1378.6480000000001</v>
      </c>
      <c r="D249" s="34">
        <f t="shared" si="54"/>
        <v>1020.2</v>
      </c>
      <c r="E249" s="34">
        <f t="shared" si="57"/>
        <v>358.44799999999998</v>
      </c>
      <c r="F249" s="29"/>
      <c r="G249" s="29"/>
      <c r="H249" s="29"/>
      <c r="I249" s="29">
        <f t="shared" si="55"/>
        <v>1378.6480000000001</v>
      </c>
      <c r="J249" s="29">
        <v>1020.2</v>
      </c>
      <c r="K249" s="29">
        <v>358.44799999999998</v>
      </c>
      <c r="L249" s="29"/>
      <c r="M249" s="29">
        <v>12.34</v>
      </c>
      <c r="N249" s="12"/>
      <c r="O249" s="69" t="s">
        <v>596</v>
      </c>
      <c r="P249" s="69" t="s">
        <v>597</v>
      </c>
      <c r="Q249" s="69" t="s">
        <v>597</v>
      </c>
      <c r="R249" s="69" t="s">
        <v>597</v>
      </c>
    </row>
    <row r="250" spans="1:18" ht="24" hidden="1" x14ac:dyDescent="0.25">
      <c r="A250" s="25"/>
      <c r="B250" s="14" t="s">
        <v>133</v>
      </c>
      <c r="C250" s="33">
        <f t="shared" si="56"/>
        <v>2268.12</v>
      </c>
      <c r="D250" s="34">
        <f t="shared" si="54"/>
        <v>1678.41</v>
      </c>
      <c r="E250" s="34">
        <f t="shared" si="57"/>
        <v>589.71</v>
      </c>
      <c r="F250" s="29"/>
      <c r="G250" s="29"/>
      <c r="H250" s="29"/>
      <c r="I250" s="29">
        <f t="shared" si="55"/>
        <v>2268.12</v>
      </c>
      <c r="J250" s="29">
        <v>1678.41</v>
      </c>
      <c r="K250" s="29">
        <v>589.71</v>
      </c>
      <c r="L250" s="29"/>
      <c r="M250" s="29">
        <v>20.36</v>
      </c>
      <c r="N250" s="12"/>
      <c r="O250" s="69" t="s">
        <v>598</v>
      </c>
      <c r="P250" s="68" t="s">
        <v>599</v>
      </c>
      <c r="Q250" s="68" t="s">
        <v>599</v>
      </c>
      <c r="R250" s="68" t="s">
        <v>599</v>
      </c>
    </row>
    <row r="251" spans="1:18" ht="24" hidden="1" x14ac:dyDescent="0.25">
      <c r="A251" s="25"/>
      <c r="B251" s="14" t="s">
        <v>134</v>
      </c>
      <c r="C251" s="33">
        <f t="shared" si="56"/>
        <v>1332.5</v>
      </c>
      <c r="D251" s="34">
        <f t="shared" si="54"/>
        <v>986.05</v>
      </c>
      <c r="E251" s="34">
        <f t="shared" si="57"/>
        <v>346.45</v>
      </c>
      <c r="F251" s="29"/>
      <c r="G251" s="29"/>
      <c r="H251" s="29"/>
      <c r="I251" s="29">
        <f t="shared" si="55"/>
        <v>1332.5</v>
      </c>
      <c r="J251" s="29">
        <v>986.05</v>
      </c>
      <c r="K251" s="29">
        <v>346.45</v>
      </c>
      <c r="L251" s="29"/>
      <c r="M251" s="29">
        <v>11.88</v>
      </c>
      <c r="N251" s="12"/>
      <c r="O251" s="69" t="s">
        <v>600</v>
      </c>
      <c r="P251" s="71" t="s">
        <v>601</v>
      </c>
      <c r="Q251" s="71" t="s">
        <v>601</v>
      </c>
      <c r="R251" s="71" t="s">
        <v>601</v>
      </c>
    </row>
    <row r="252" spans="1:18" ht="24" hidden="1" x14ac:dyDescent="0.25">
      <c r="A252" s="25"/>
      <c r="B252" s="14" t="s">
        <v>135</v>
      </c>
      <c r="C252" s="33">
        <f t="shared" si="56"/>
        <v>1364.13</v>
      </c>
      <c r="D252" s="34">
        <f t="shared" si="54"/>
        <v>1009.46</v>
      </c>
      <c r="E252" s="34">
        <f t="shared" si="57"/>
        <v>354.67</v>
      </c>
      <c r="F252" s="29"/>
      <c r="G252" s="29"/>
      <c r="H252" s="29"/>
      <c r="I252" s="29">
        <f t="shared" si="55"/>
        <v>1364.13</v>
      </c>
      <c r="J252" s="29">
        <v>1009.46</v>
      </c>
      <c r="K252" s="29">
        <v>354.67</v>
      </c>
      <c r="L252" s="29"/>
      <c r="M252" s="29">
        <v>12.18</v>
      </c>
      <c r="N252" s="12"/>
      <c r="O252" s="69" t="s">
        <v>602</v>
      </c>
      <c r="P252" s="71" t="s">
        <v>603</v>
      </c>
      <c r="Q252" s="71" t="s">
        <v>603</v>
      </c>
      <c r="R252" s="71" t="s">
        <v>603</v>
      </c>
    </row>
    <row r="253" spans="1:18" ht="24" hidden="1" x14ac:dyDescent="0.25">
      <c r="A253" s="25"/>
      <c r="B253" s="14" t="s">
        <v>136</v>
      </c>
      <c r="C253" s="33">
        <f t="shared" si="56"/>
        <v>368.553</v>
      </c>
      <c r="D253" s="34">
        <f t="shared" si="54"/>
        <v>272.73</v>
      </c>
      <c r="E253" s="34">
        <f t="shared" si="57"/>
        <v>95.822999999999993</v>
      </c>
      <c r="F253" s="29"/>
      <c r="G253" s="29"/>
      <c r="H253" s="29"/>
      <c r="I253" s="29">
        <f t="shared" si="55"/>
        <v>368.553</v>
      </c>
      <c r="J253" s="29">
        <v>272.73</v>
      </c>
      <c r="K253" s="29">
        <v>95.822999999999993</v>
      </c>
      <c r="L253" s="29"/>
      <c r="M253" s="29">
        <v>3.3</v>
      </c>
      <c r="N253" s="12"/>
      <c r="O253" s="69" t="s">
        <v>604</v>
      </c>
      <c r="P253" s="71" t="s">
        <v>604</v>
      </c>
      <c r="Q253" s="71" t="s">
        <v>604</v>
      </c>
      <c r="R253" s="71" t="s">
        <v>604</v>
      </c>
    </row>
    <row r="254" spans="1:18" ht="24" hidden="1" x14ac:dyDescent="0.25">
      <c r="A254" s="86"/>
      <c r="B254" s="87" t="s">
        <v>137</v>
      </c>
      <c r="C254" s="88">
        <f t="shared" si="56"/>
        <v>692.08999999999992</v>
      </c>
      <c r="D254" s="89">
        <f t="shared" si="54"/>
        <v>512.15</v>
      </c>
      <c r="E254" s="89">
        <f t="shared" si="57"/>
        <v>179.94</v>
      </c>
      <c r="F254" s="90"/>
      <c r="G254" s="90"/>
      <c r="H254" s="90"/>
      <c r="I254" s="90">
        <f t="shared" si="55"/>
        <v>692.08999999999992</v>
      </c>
      <c r="J254" s="90">
        <v>512.15</v>
      </c>
      <c r="K254" s="90">
        <v>179.94</v>
      </c>
      <c r="L254" s="90"/>
      <c r="M254" s="90">
        <v>6.26</v>
      </c>
      <c r="N254" s="91"/>
      <c r="O254" s="92" t="s">
        <v>605</v>
      </c>
      <c r="P254" s="92" t="s">
        <v>606</v>
      </c>
      <c r="Q254" s="92" t="s">
        <v>607</v>
      </c>
      <c r="R254" s="93" t="s">
        <v>608</v>
      </c>
    </row>
    <row r="255" spans="1:18" ht="56.25" x14ac:dyDescent="0.25">
      <c r="A255" s="86" t="s">
        <v>672</v>
      </c>
      <c r="B255" s="99" t="s">
        <v>649</v>
      </c>
      <c r="C255" s="88" t="s">
        <v>650</v>
      </c>
      <c r="D255" s="102" t="s">
        <v>651</v>
      </c>
      <c r="E255" s="103"/>
      <c r="F255" s="90" t="s">
        <v>652</v>
      </c>
      <c r="G255" s="100" t="s">
        <v>653</v>
      </c>
      <c r="H255" s="101"/>
      <c r="I255" s="90"/>
      <c r="J255" s="100"/>
      <c r="K255" s="101"/>
      <c r="L255" s="90"/>
      <c r="M255" s="90"/>
      <c r="N255" s="91"/>
      <c r="O255" s="92"/>
      <c r="P255" s="92"/>
      <c r="Q255" s="92"/>
      <c r="R255" s="93"/>
    </row>
    <row r="256" spans="1:18" s="95" customFormat="1" ht="37.5" x14ac:dyDescent="0.25">
      <c r="A256" s="84" t="s">
        <v>676</v>
      </c>
      <c r="B256" s="97" t="s">
        <v>640</v>
      </c>
      <c r="C256" s="94"/>
      <c r="D256" s="104"/>
      <c r="E256" s="105"/>
      <c r="F256" s="94"/>
      <c r="G256" s="104"/>
      <c r="H256" s="105"/>
      <c r="J256" s="106"/>
      <c r="K256" s="107"/>
      <c r="L256" s="96"/>
      <c r="M256" s="96"/>
    </row>
  </sheetData>
  <mergeCells count="20">
    <mergeCell ref="M3:R4"/>
    <mergeCell ref="B3:B5"/>
    <mergeCell ref="L3:L5"/>
    <mergeCell ref="I4:I5"/>
    <mergeCell ref="C4:C5"/>
    <mergeCell ref="F4:F5"/>
    <mergeCell ref="J4:K5"/>
    <mergeCell ref="A1:L1"/>
    <mergeCell ref="C3:E3"/>
    <mergeCell ref="F3:H3"/>
    <mergeCell ref="I3:K3"/>
    <mergeCell ref="A3:A5"/>
    <mergeCell ref="G4:H5"/>
    <mergeCell ref="D4:E5"/>
    <mergeCell ref="J255:K255"/>
    <mergeCell ref="G255:H255"/>
    <mergeCell ref="D255:E255"/>
    <mergeCell ref="D256:E256"/>
    <mergeCell ref="G256:H256"/>
    <mergeCell ref="J256:K256"/>
  </mergeCells>
  <phoneticPr fontId="0" type="noConversion"/>
  <hyperlinks>
    <hyperlink ref="O8" r:id="rId1"/>
    <hyperlink ref="O12" r:id="rId2"/>
    <hyperlink ref="O13" r:id="rId3"/>
    <hyperlink ref="O14" r:id="rId4"/>
    <hyperlink ref="O15" r:id="rId5"/>
    <hyperlink ref="O16" r:id="rId6"/>
    <hyperlink ref="O17" r:id="rId7"/>
    <hyperlink ref="O9" r:id="rId8"/>
    <hyperlink ref="O10" r:id="rId9"/>
    <hyperlink ref="O11" r:id="rId10"/>
    <hyperlink ref="O21" r:id="rId11"/>
    <hyperlink ref="P8" r:id="rId12"/>
    <hyperlink ref="P9" r:id="rId13"/>
    <hyperlink ref="P11" r:id="rId14"/>
    <hyperlink ref="P12" r:id="rId15"/>
    <hyperlink ref="P13" r:id="rId16"/>
    <hyperlink ref="P15" r:id="rId17"/>
    <hyperlink ref="P16" r:id="rId18"/>
    <hyperlink ref="P17" r:id="rId19"/>
    <hyperlink ref="P10" r:id="rId20"/>
    <hyperlink ref="P14" r:id="rId21"/>
    <hyperlink ref="P21" r:id="rId22"/>
    <hyperlink ref="Q9" r:id="rId23"/>
    <hyperlink ref="Q13" r:id="rId24"/>
    <hyperlink ref="Q8" r:id="rId25"/>
    <hyperlink ref="Q15" r:id="rId26"/>
    <hyperlink ref="Q16" r:id="rId27"/>
    <hyperlink ref="Q17" r:id="rId28"/>
    <hyperlink ref="Q10" r:id="rId29"/>
    <hyperlink ref="Q14" r:id="rId30"/>
    <hyperlink ref="Q11" r:id="rId31"/>
    <hyperlink ref="Q12" r:id="rId32"/>
    <hyperlink ref="Q21" r:id="rId33"/>
    <hyperlink ref="R8" r:id="rId34"/>
    <hyperlink ref="R9" r:id="rId35"/>
    <hyperlink ref="R13" r:id="rId36"/>
    <hyperlink ref="R15" r:id="rId37"/>
    <hyperlink ref="R16" r:id="rId38"/>
    <hyperlink ref="R17" r:id="rId39"/>
    <hyperlink ref="R10" r:id="rId40"/>
    <hyperlink ref="R14" r:id="rId41"/>
    <hyperlink ref="R11" r:id="rId42"/>
    <hyperlink ref="R12" r:id="rId43"/>
    <hyperlink ref="R21" r:id="rId44"/>
    <hyperlink ref="O28" r:id="rId45"/>
    <hyperlink ref="O32" r:id="rId46"/>
    <hyperlink ref="O27" r:id="rId47"/>
    <hyperlink ref="O25" r:id="rId48"/>
    <hyperlink ref="O29" r:id="rId49"/>
    <hyperlink ref="O31" r:id="rId50"/>
    <hyperlink ref="O26" r:id="rId51"/>
    <hyperlink ref="O30" r:id="rId52"/>
    <hyperlink ref="O23" r:id="rId53"/>
    <hyperlink ref="O24" r:id="rId54"/>
    <hyperlink ref="O33" r:id="rId55"/>
    <hyperlink ref="O34" r:id="rId56"/>
    <hyperlink ref="P28" r:id="rId57"/>
    <hyperlink ref="P32" r:id="rId58"/>
    <hyperlink ref="P27" r:id="rId59"/>
    <hyperlink ref="P25" r:id="rId60"/>
    <hyperlink ref="P26" r:id="rId61" location="documentset_769"/>
    <hyperlink ref="P29" r:id="rId62"/>
    <hyperlink ref="P31" r:id="rId63"/>
    <hyperlink ref="P30" r:id="rId64"/>
    <hyperlink ref="P23" r:id="rId65"/>
    <hyperlink ref="P24" r:id="rId66"/>
    <hyperlink ref="P34" r:id="rId67"/>
    <hyperlink ref="P33" r:id="rId68"/>
    <hyperlink ref="R28" r:id="rId69"/>
    <hyperlink ref="R32" r:id="rId70"/>
    <hyperlink ref="R25" r:id="rId71"/>
    <hyperlink ref="R26" r:id="rId72"/>
    <hyperlink ref="R27" r:id="rId73"/>
    <hyperlink ref="R31" r:id="rId74"/>
    <hyperlink ref="R29" r:id="rId75"/>
    <hyperlink ref="R30" r:id="rId76"/>
    <hyperlink ref="R23" r:id="rId77" display="http://www.admin.chita.ru/city_today/ecology/?id=5520"/>
    <hyperlink ref="R24" r:id="rId78"/>
    <hyperlink ref="R33" r:id="rId79"/>
    <hyperlink ref="R34" r:id="rId80"/>
    <hyperlink ref="Q28" r:id="rId81"/>
    <hyperlink ref="Q32" r:id="rId82"/>
    <hyperlink ref="Q25" r:id="rId83"/>
    <hyperlink ref="Q26" r:id="rId84"/>
    <hyperlink ref="Q27" r:id="rId85"/>
    <hyperlink ref="Q31" r:id="rId86"/>
    <hyperlink ref="Q30" r:id="rId87"/>
    <hyperlink ref="Q23" r:id="rId88" display="http://www.admin.chita.ru/city_today/ecology/?id=5520"/>
    <hyperlink ref="Q24" r:id="rId89"/>
    <hyperlink ref="Q33" r:id="rId90"/>
    <hyperlink ref="Q34" r:id="rId91"/>
    <hyperlink ref="R35" r:id="rId92"/>
    <hyperlink ref="O37" r:id="rId93"/>
    <hyperlink ref="O42" r:id="rId94"/>
    <hyperlink ref="O38" r:id="rId95"/>
    <hyperlink ref="O39" r:id="rId96"/>
    <hyperlink ref="O40" r:id="rId97"/>
    <hyperlink ref="O41" r:id="rId98"/>
    <hyperlink ref="O43" r:id="rId99"/>
    <hyperlink ref="O44" r:id="rId100"/>
    <hyperlink ref="O46" r:id="rId101"/>
    <hyperlink ref="O47" r:id="rId102"/>
    <hyperlink ref="O49" r:id="rId103"/>
    <hyperlink ref="O48" r:id="rId104"/>
    <hyperlink ref="O45" r:id="rId105"/>
    <hyperlink ref="P37" r:id="rId106"/>
    <hyperlink ref="P38" r:id="rId107"/>
    <hyperlink ref="P40" r:id="rId108"/>
    <hyperlink ref="P49" r:id="rId109"/>
    <hyperlink ref="P48" r:id="rId110"/>
    <hyperlink ref="P41" r:id="rId111"/>
    <hyperlink ref="P46" r:id="rId112"/>
    <hyperlink ref="P47" r:id="rId113"/>
    <hyperlink ref="P44" r:id="rId114"/>
    <hyperlink ref="P43" r:id="rId115"/>
    <hyperlink ref="P42" r:id="rId116"/>
    <hyperlink ref="P39" r:id="rId117"/>
    <hyperlink ref="P45" r:id="rId118"/>
    <hyperlink ref="R37" r:id="rId119"/>
    <hyperlink ref="R38" r:id="rId120"/>
    <hyperlink ref="R40" r:id="rId121"/>
    <hyperlink ref="R49" r:id="rId122"/>
    <hyperlink ref="R48" r:id="rId123"/>
    <hyperlink ref="R41" r:id="rId124"/>
    <hyperlink ref="R46" r:id="rId125" display="http://angarsk-adm.ru/administratsiya/formirovanie-gorodskoy-sredy/"/>
    <hyperlink ref="R47" r:id="rId126"/>
    <hyperlink ref="R44" r:id="rId127"/>
    <hyperlink ref="R43" r:id="rId128"/>
    <hyperlink ref="R42" r:id="rId129"/>
    <hyperlink ref="R39" r:id="rId130"/>
    <hyperlink ref="R45" r:id="rId131"/>
    <hyperlink ref="Q37" r:id="rId132"/>
    <hyperlink ref="Q38" r:id="rId133"/>
    <hyperlink ref="Q40" r:id="rId134"/>
    <hyperlink ref="Q49" r:id="rId135"/>
    <hyperlink ref="Q48" r:id="rId136"/>
    <hyperlink ref="Q41" r:id="rId137"/>
    <hyperlink ref="Q46" r:id="rId138" display="http://angarsk-adm.ru/administratsiya/formirovanie-gorodskoy-sredy/"/>
    <hyperlink ref="Q47" r:id="rId139"/>
    <hyperlink ref="Q44" r:id="rId140"/>
    <hyperlink ref="Q43" r:id="rId141"/>
    <hyperlink ref="Q42" r:id="rId142"/>
    <hyperlink ref="Q39" r:id="rId143"/>
    <hyperlink ref="Q45" r:id="rId144"/>
    <hyperlink ref="O53" r:id="rId145"/>
    <hyperlink ref="O54" r:id="rId146"/>
    <hyperlink ref="O56" r:id="rId147"/>
    <hyperlink ref="O57" r:id="rId148"/>
    <hyperlink ref="O58" r:id="rId149"/>
    <hyperlink ref="O59" r:id="rId150"/>
    <hyperlink ref="O60" r:id="rId151"/>
    <hyperlink ref="O63" r:id="rId152"/>
    <hyperlink ref="O64" r:id="rId153"/>
    <hyperlink ref="O65" r:id="rId154"/>
    <hyperlink ref="O66" r:id="rId155"/>
    <hyperlink ref="O67" r:id="rId156"/>
    <hyperlink ref="O68" r:id="rId157"/>
    <hyperlink ref="O69" r:id="rId158"/>
    <hyperlink ref="O70" r:id="rId159"/>
    <hyperlink ref="O71" r:id="rId160"/>
    <hyperlink ref="O72" r:id="rId161"/>
    <hyperlink ref="O73" r:id="rId162"/>
    <hyperlink ref="O74" r:id="rId163"/>
    <hyperlink ref="O77" r:id="rId164"/>
    <hyperlink ref="O61" r:id="rId165"/>
    <hyperlink ref="O62" r:id="rId166"/>
    <hyperlink ref="O55" r:id="rId167"/>
    <hyperlink ref="O75" r:id="rId168"/>
    <hyperlink ref="O76" r:id="rId169"/>
    <hyperlink ref="P53" r:id="rId170"/>
    <hyperlink ref="P54" r:id="rId171"/>
    <hyperlink ref="P55" r:id="rId172"/>
    <hyperlink ref="P57" r:id="rId173"/>
    <hyperlink ref="P58" r:id="rId174"/>
    <hyperlink ref="P59" r:id="rId175"/>
    <hyperlink ref="P60" r:id="rId176"/>
    <hyperlink ref="P61" r:id="rId177"/>
    <hyperlink ref="P62" r:id="rId178"/>
    <hyperlink ref="P63" r:id="rId179"/>
    <hyperlink ref="P64" r:id="rId180"/>
    <hyperlink ref="P65" r:id="rId181"/>
    <hyperlink ref="P66" r:id="rId182"/>
    <hyperlink ref="P67" r:id="rId183"/>
    <hyperlink ref="P68" r:id="rId184"/>
    <hyperlink ref="P69" r:id="rId185"/>
    <hyperlink ref="P70" r:id="rId186"/>
    <hyperlink ref="P71" r:id="rId187"/>
    <hyperlink ref="P72" r:id="rId188"/>
    <hyperlink ref="P73" r:id="rId189"/>
    <hyperlink ref="P74" r:id="rId190"/>
    <hyperlink ref="P75" r:id="rId191"/>
    <hyperlink ref="P77" r:id="rId192"/>
    <hyperlink ref="P56" r:id="rId193"/>
    <hyperlink ref="R53" r:id="rId194"/>
    <hyperlink ref="R54" r:id="rId195"/>
    <hyperlink ref="R55" r:id="rId196"/>
    <hyperlink ref="R57" r:id="rId197"/>
    <hyperlink ref="R59" r:id="rId198"/>
    <hyperlink ref="R63" r:id="rId199"/>
    <hyperlink ref="R64" r:id="rId200"/>
    <hyperlink ref="R65" r:id="rId201"/>
    <hyperlink ref="R66" r:id="rId202"/>
    <hyperlink ref="R67" r:id="rId203"/>
    <hyperlink ref="R68" r:id="rId204"/>
    <hyperlink ref="R69" r:id="rId205"/>
    <hyperlink ref="R70" r:id="rId206"/>
    <hyperlink ref="R71" r:id="rId207"/>
    <hyperlink ref="R72" r:id="rId208"/>
    <hyperlink ref="R74" r:id="rId209"/>
    <hyperlink ref="R75" r:id="rId210"/>
    <hyperlink ref="R77" r:id="rId211"/>
    <hyperlink ref="R73" r:id="rId212"/>
    <hyperlink ref="R62" r:id="rId213"/>
    <hyperlink ref="R61" r:id="rId214"/>
    <hyperlink ref="R56" r:id="rId215"/>
    <hyperlink ref="R60" r:id="rId216"/>
    <hyperlink ref="R58" r:id="rId217"/>
    <hyperlink ref="Q53" r:id="rId218"/>
    <hyperlink ref="Q54" r:id="rId219"/>
    <hyperlink ref="Q55" r:id="rId220"/>
    <hyperlink ref="Q57" r:id="rId221"/>
    <hyperlink ref="Q59" r:id="rId222"/>
    <hyperlink ref="Q63" r:id="rId223"/>
    <hyperlink ref="Q64" r:id="rId224"/>
    <hyperlink ref="Q65" r:id="rId225"/>
    <hyperlink ref="Q66" r:id="rId226"/>
    <hyperlink ref="Q67" r:id="rId227"/>
    <hyperlink ref="Q68" r:id="rId228"/>
    <hyperlink ref="Q69" r:id="rId229"/>
    <hyperlink ref="Q70" r:id="rId230"/>
    <hyperlink ref="Q71" r:id="rId231"/>
    <hyperlink ref="Q72" r:id="rId232"/>
    <hyperlink ref="Q74" r:id="rId233"/>
    <hyperlink ref="Q75" r:id="rId234"/>
    <hyperlink ref="Q77" r:id="rId235"/>
    <hyperlink ref="Q73" r:id="rId236"/>
    <hyperlink ref="Q62" r:id="rId237"/>
    <hyperlink ref="Q61" r:id="rId238"/>
    <hyperlink ref="Q56" r:id="rId239"/>
    <hyperlink ref="Q60" r:id="rId240"/>
    <hyperlink ref="Q58" r:id="rId241"/>
    <hyperlink ref="O79" r:id="rId242"/>
    <hyperlink ref="O80" r:id="rId243"/>
    <hyperlink ref="O81" r:id="rId244"/>
    <hyperlink ref="O82" r:id="rId245"/>
    <hyperlink ref="O83" r:id="rId246"/>
    <hyperlink ref="O84" r:id="rId247"/>
    <hyperlink ref="O85" r:id="rId248"/>
    <hyperlink ref="O86" r:id="rId249"/>
    <hyperlink ref="O88" r:id="rId250"/>
    <hyperlink ref="O90" r:id="rId251"/>
    <hyperlink ref="O91" r:id="rId252"/>
    <hyperlink ref="O93" r:id="rId253"/>
    <hyperlink ref="O94" r:id="rId254"/>
    <hyperlink ref="O95" r:id="rId255"/>
    <hyperlink ref="O87" r:id="rId256"/>
    <hyperlink ref="O89" r:id="rId257"/>
    <hyperlink ref="O92" r:id="rId258"/>
    <hyperlink ref="P79" r:id="rId259"/>
    <hyperlink ref="P80" r:id="rId260"/>
    <hyperlink ref="P81" r:id="rId261"/>
    <hyperlink ref="P82" r:id="rId262"/>
    <hyperlink ref="P83" r:id="rId263"/>
    <hyperlink ref="P85" r:id="rId264"/>
    <hyperlink ref="P87" r:id="rId265"/>
    <hyperlink ref="P89" r:id="rId266"/>
    <hyperlink ref="P90" r:id="rId267"/>
    <hyperlink ref="P92" r:id="rId268"/>
    <hyperlink ref="P93" r:id="rId269"/>
    <hyperlink ref="P94" r:id="rId270"/>
    <hyperlink ref="P95" r:id="rId271"/>
    <hyperlink ref="P84" r:id="rId272"/>
    <hyperlink ref="P86" r:id="rId273"/>
    <hyperlink ref="P88" r:id="rId274"/>
    <hyperlink ref="P91" r:id="rId275"/>
    <hyperlink ref="R79" r:id="rId276"/>
    <hyperlink ref="R80" r:id="rId277"/>
    <hyperlink ref="R81" r:id="rId278"/>
    <hyperlink ref="R82" r:id="rId279"/>
    <hyperlink ref="R83" r:id="rId280"/>
    <hyperlink ref="R84" r:id="rId281"/>
    <hyperlink ref="R86" r:id="rId282"/>
    <hyperlink ref="R87" r:id="rId283"/>
    <hyperlink ref="R88" r:id="rId284"/>
    <hyperlink ref="R89" r:id="rId285"/>
    <hyperlink ref="R90" r:id="rId286"/>
    <hyperlink ref="R91" r:id="rId287"/>
    <hyperlink ref="R92" r:id="rId288"/>
    <hyperlink ref="R93" r:id="rId289"/>
    <hyperlink ref="R94" r:id="rId290"/>
    <hyperlink ref="R95" r:id="rId291"/>
    <hyperlink ref="Q79" r:id="rId292"/>
    <hyperlink ref="Q80" r:id="rId293"/>
    <hyperlink ref="Q81" r:id="rId294"/>
    <hyperlink ref="Q82" r:id="rId295"/>
    <hyperlink ref="Q83" r:id="rId296"/>
    <hyperlink ref="Q84" r:id="rId297"/>
    <hyperlink ref="Q86" r:id="rId298"/>
    <hyperlink ref="Q87" r:id="rId299"/>
    <hyperlink ref="Q88" r:id="rId300"/>
    <hyperlink ref="Q89" r:id="rId301"/>
    <hyperlink ref="Q90" r:id="rId302"/>
    <hyperlink ref="Q91" r:id="rId303"/>
    <hyperlink ref="Q92" r:id="rId304"/>
    <hyperlink ref="Q93" r:id="rId305"/>
    <hyperlink ref="Q94" r:id="rId306"/>
    <hyperlink ref="Q95" r:id="rId307"/>
    <hyperlink ref="O97" r:id="rId308"/>
    <hyperlink ref="O98" r:id="rId309"/>
    <hyperlink ref="O99" r:id="rId310"/>
    <hyperlink ref="O101" r:id="rId311"/>
    <hyperlink ref="O102" r:id="rId312"/>
    <hyperlink ref="O104" r:id="rId313"/>
    <hyperlink ref="O106" r:id="rId314"/>
    <hyperlink ref="O108" r:id="rId315"/>
    <hyperlink ref="O109" r:id="rId316"/>
    <hyperlink ref="O110" r:id="rId317" display="http://kainsk-today.ru/?page_id=28782"/>
    <hyperlink ref="O111" r:id="rId318"/>
    <hyperlink ref="O112" r:id="rId319" location="Start"/>
    <hyperlink ref="O113" r:id="rId320"/>
    <hyperlink ref="O114" r:id="rId321"/>
    <hyperlink ref="O115" r:id="rId322" display="http://www.admstan.ru/normativno-pravovye-akty"/>
    <hyperlink ref="O118" r:id="rId323"/>
    <hyperlink ref="O119" r:id="rId324"/>
    <hyperlink ref="O120" r:id="rId325" display="http://admtog.ru/da_razdel.php?id_blok1_levelpages1=1&amp;blok=adm&amp;razdel=da"/>
    <hyperlink ref="O121" r:id="rId326"/>
    <hyperlink ref="O122" r:id="rId327"/>
    <hyperlink ref="O123" r:id="rId328" display="http://xn--80aesedqhz3c.xn--p1ai/%D1%84%D0%BE%D1%80%D0%BC%D0%B8%D1%80%D0%BE%D0%B2%D0%B0%D0%BD%D0%B8%D0%B5-%D1%81%D0%BE%D0%B2%D1%80%D0%B5%D0%BC%D0%B5%D0%BD%D0%BD%D0%BE%D0%B9-%D0%B3%D0%BE%D1%80%D0%BE%D0%B4%D1%81%D0%BA%D0%BE%D0%B9/"/>
    <hyperlink ref="O125" r:id="rId329"/>
    <hyperlink ref="O126" r:id="rId330"/>
    <hyperlink ref="O127" r:id="rId331"/>
    <hyperlink ref="O128" r:id="rId332"/>
    <hyperlink ref="O129" r:id="rId333"/>
    <hyperlink ref="O130" r:id="rId334"/>
    <hyperlink ref="O131" r:id="rId335"/>
    <hyperlink ref="O100" r:id="rId336"/>
    <hyperlink ref="O103" r:id="rId337" display="http://sovhozny.iskitim-r.ru/dir/file/post2017.html; "/>
    <hyperlink ref="O124" r:id="rId338" location="Start" display="http://admdorogino.ru/#Start"/>
    <hyperlink ref="P100" r:id="rId339"/>
    <hyperlink ref="P106" r:id="rId340"/>
    <hyperlink ref="P108" r:id="rId341"/>
    <hyperlink ref="P109" r:id="rId342"/>
    <hyperlink ref="P110" r:id="rId343" display="http://kainsk-today.ru/?page_id=28782"/>
    <hyperlink ref="P111" r:id="rId344"/>
    <hyperlink ref="P112" r:id="rId345" location="Start"/>
    <hyperlink ref="P113" r:id="rId346"/>
    <hyperlink ref="P114" r:id="rId347"/>
    <hyperlink ref="P115" r:id="rId348" display="http://www.admstan.ru/normativno-pravovye-akty"/>
    <hyperlink ref="P119" r:id="rId349"/>
    <hyperlink ref="P121" r:id="rId350"/>
    <hyperlink ref="P122" r:id="rId351"/>
    <hyperlink ref="P123" r:id="rId352" display="http://xn--80aesedqhz3c.xn--p1ai/%D1%84%D0%BE%D1%80%D0%BC%D0%B8%D1%80%D0%BE%D0%B2%D0%B0%D0%BD%D0%B8%D0%B5-%D1%81%D0%BE%D0%B2%D1%80%D0%B5%D0%BC%D0%B5%D0%BD%D0%BD%D0%BE%D0%B9-%D0%B3%D0%BE%D1%80%D0%BE%D0%B4%D1%81%D0%BA%D0%BE%D0%B9/"/>
    <hyperlink ref="P124" r:id="rId353" location="Start" display="http://admdorogino.ru/#Start"/>
    <hyperlink ref="P125" r:id="rId354"/>
    <hyperlink ref="P126" r:id="rId355"/>
    <hyperlink ref="P127" r:id="rId356"/>
    <hyperlink ref="P128" r:id="rId357"/>
    <hyperlink ref="P129" r:id="rId358"/>
    <hyperlink ref="P130" r:id="rId359"/>
    <hyperlink ref="P131" r:id="rId360"/>
    <hyperlink ref="P97" r:id="rId361"/>
    <hyperlink ref="R99" r:id="rId362"/>
    <hyperlink ref="R100" r:id="rId363"/>
    <hyperlink ref="R106" r:id="rId364"/>
    <hyperlink ref="R108" r:id="rId365"/>
    <hyperlink ref="R109" r:id="rId366"/>
    <hyperlink ref="R110" r:id="rId367" display="http://kainsk-today.ru/?page_id=28782"/>
    <hyperlink ref="R111" r:id="rId368"/>
    <hyperlink ref="R112" r:id="rId369" location="Start"/>
    <hyperlink ref="R113" r:id="rId370"/>
    <hyperlink ref="R114" r:id="rId371"/>
    <hyperlink ref="R115" r:id="rId372" display="http://www.admstan.ru/normativno-pravovye-akty"/>
    <hyperlink ref="R119" r:id="rId373"/>
    <hyperlink ref="R121" r:id="rId374"/>
    <hyperlink ref="R122" r:id="rId375"/>
    <hyperlink ref="R123" r:id="rId376" display="http://xn--80aesedqhz3c.xn--p1ai/%D1%84%D0%BE%D1%80%D0%BC%D0%B8%D1%80%D0%BE%D0%B2%D0%B0%D0%BD%D0%B8%D0%B5-%D1%81%D0%BE%D0%B2%D1%80%D0%B5%D0%BC%D0%B5%D0%BD%D0%BD%D0%BE%D0%B9-%D0%B3%D0%BE%D1%80%D0%BE%D0%B4%D1%81%D0%BA%D0%BE%D0%B9/"/>
    <hyperlink ref="R124" r:id="rId377" location="Start" display="http://admdorogino.ru/#Start"/>
    <hyperlink ref="R125" r:id="rId378"/>
    <hyperlink ref="R126" r:id="rId379"/>
    <hyperlink ref="R127" r:id="rId380"/>
    <hyperlink ref="R128" r:id="rId381"/>
    <hyperlink ref="R129" r:id="rId382"/>
    <hyperlink ref="R130" r:id="rId383"/>
    <hyperlink ref="R131" r:id="rId384"/>
    <hyperlink ref="Q99" r:id="rId385"/>
    <hyperlink ref="Q100" r:id="rId386"/>
    <hyperlink ref="Q106" r:id="rId387"/>
    <hyperlink ref="Q108" r:id="rId388"/>
    <hyperlink ref="Q109" r:id="rId389"/>
    <hyperlink ref="Q110" r:id="rId390" display="http://kainsk-today.ru/?page_id=28782"/>
    <hyperlink ref="Q111" r:id="rId391"/>
    <hyperlink ref="Q112" r:id="rId392" location="Start"/>
    <hyperlink ref="Q113" r:id="rId393"/>
    <hyperlink ref="Q114" r:id="rId394"/>
    <hyperlink ref="Q115" r:id="rId395" display="http://www.admstan.ru/normativno-pravovye-akty"/>
    <hyperlink ref="Q119" r:id="rId396"/>
    <hyperlink ref="Q121" r:id="rId397"/>
    <hyperlink ref="Q122" r:id="rId398"/>
    <hyperlink ref="Q123" r:id="rId399" display="http://xn--80aesedqhz3c.xn--p1ai/%D1%84%D0%BE%D1%80%D0%BC%D0%B8%D1%80%D0%BE%D0%B2%D0%B0%D0%BD%D0%B8%D0%B5-%D1%81%D0%BE%D0%B2%D1%80%D0%B5%D0%BC%D0%B5%D0%BD%D0%BD%D0%BE%D0%B9-%D0%B3%D0%BE%D1%80%D0%BE%D0%B4%D1%81%D0%BA%D0%BE%D0%B9/"/>
    <hyperlink ref="Q124" r:id="rId400" location="Start" display="http://admdorogino.ru/#Start"/>
    <hyperlink ref="Q125" r:id="rId401"/>
    <hyperlink ref="Q126" r:id="rId402"/>
    <hyperlink ref="Q127" r:id="rId403"/>
    <hyperlink ref="Q128" r:id="rId404"/>
    <hyperlink ref="Q129" r:id="rId405"/>
    <hyperlink ref="Q130" r:id="rId406"/>
    <hyperlink ref="Q131" r:id="rId407"/>
    <hyperlink ref="O133" r:id="rId408"/>
    <hyperlink ref="P133" r:id="rId409"/>
    <hyperlink ref="O135" r:id="rId410"/>
    <hyperlink ref="P135" r:id="rId411"/>
    <hyperlink ref="O136" r:id="rId412"/>
    <hyperlink ref="P136" r:id="rId413"/>
    <hyperlink ref="O137" r:id="rId414"/>
    <hyperlink ref="P137" r:id="rId415"/>
    <hyperlink ref="O138" r:id="rId416"/>
    <hyperlink ref="P138" r:id="rId417"/>
    <hyperlink ref="O139" r:id="rId418"/>
    <hyperlink ref="P139" r:id="rId419"/>
    <hyperlink ref="O140" r:id="rId420"/>
    <hyperlink ref="P140" r:id="rId421"/>
    <hyperlink ref="O141" r:id="rId422"/>
    <hyperlink ref="P141" r:id="rId423"/>
    <hyperlink ref="O143" r:id="rId424"/>
    <hyperlink ref="O142" r:id="rId425"/>
    <hyperlink ref="P142" r:id="rId426"/>
    <hyperlink ref="P143" r:id="rId427"/>
    <hyperlink ref="P144" r:id="rId428"/>
    <hyperlink ref="O144" r:id="rId429"/>
    <hyperlink ref="P145" r:id="rId430" display="http://www.lubin.omskportal.ru/ru/municipal/localAuthList/3-52-229-1/poseleniya/lyubinskoe_gorodskoe/gorsred/npa/PageContent/0/body_files/file/post75.pdf"/>
    <hyperlink ref="O145" r:id="rId431"/>
    <hyperlink ref="O146" r:id="rId432"/>
    <hyperlink ref="P146" r:id="rId433"/>
    <hyperlink ref="O147" r:id="rId434"/>
    <hyperlink ref="P147" r:id="rId435"/>
    <hyperlink ref="O149" r:id="rId436"/>
    <hyperlink ref="P149" r:id="rId437" display="http://murom.omskportal.ru/ru/municipal/localAuthList/3-52-234-1/poseleniya/muromtsevskoe_gorodskoe/otrasli/blago/PageContent/0/body_files/file0/polojenie.pdf"/>
    <hyperlink ref="P151" r:id="rId438"/>
    <hyperlink ref="O151" r:id="rId439"/>
    <hyperlink ref="P152" r:id="rId440" display="http://novovar.omskportal.ru/ru/municipal/localAuthList/3-52-241-1/poseleniya/novovarshavskoe_gorodskoe/normotvorch/prav_akty/PageContent/0/body_files/file71/48.pdf                     "/>
    <hyperlink ref="O152" r:id="rId441"/>
    <hyperlink ref="P153" r:id="rId442"/>
    <hyperlink ref="O153" r:id="rId443"/>
    <hyperlink ref="O154" r:id="rId444"/>
    <hyperlink ref="P154" r:id="rId445"/>
    <hyperlink ref="O155" r:id="rId446"/>
    <hyperlink ref="P155" r:id="rId447"/>
    <hyperlink ref="P156" r:id="rId448"/>
    <hyperlink ref="O157" r:id="rId449"/>
    <hyperlink ref="P157" r:id="rId450"/>
    <hyperlink ref="O158" r:id="rId451"/>
    <hyperlink ref="P158" r:id="rId452"/>
    <hyperlink ref="O159" r:id="rId453"/>
    <hyperlink ref="P159" r:id="rId454"/>
    <hyperlink ref="O160" r:id="rId455"/>
    <hyperlink ref="P160" r:id="rId456"/>
    <hyperlink ref="O164" r:id="rId457"/>
    <hyperlink ref="P164" r:id="rId458"/>
    <hyperlink ref="O163" r:id="rId459"/>
    <hyperlink ref="P163" r:id="rId460"/>
    <hyperlink ref="O162" r:id="rId461"/>
    <hyperlink ref="P162" r:id="rId462"/>
    <hyperlink ref="O161" r:id="rId463"/>
    <hyperlink ref="P161" r:id="rId464"/>
    <hyperlink ref="P174" r:id="rId465"/>
    <hyperlink ref="O174" r:id="rId466"/>
    <hyperlink ref="O175" r:id="rId467"/>
    <hyperlink ref="P175" r:id="rId468"/>
    <hyperlink ref="O165" r:id="rId469"/>
    <hyperlink ref="P165" r:id="rId470"/>
    <hyperlink ref="O166" r:id="rId471"/>
    <hyperlink ref="P166" r:id="rId472"/>
    <hyperlink ref="O167" r:id="rId473"/>
    <hyperlink ref="P167" r:id="rId474" display="http://ruspol.ruspol.omskportal.ru/ru/municipal/localAuthList/3-52-250-1/poseleniya/russko-polyanskoe_gorodskoe/komfort/2.html"/>
    <hyperlink ref="P168" r:id="rId475" display="http://pravo.omskportal.ru/ru/pravo/omsu/24/poselen/2409/npa/2017/03/29/1490772277192/PageContent/0/file/p29032017-76.pdf"/>
    <hyperlink ref="O168" r:id="rId476"/>
    <hyperlink ref="O169" r:id="rId477"/>
    <hyperlink ref="P169" r:id="rId478"/>
    <hyperlink ref="O170" r:id="rId479"/>
    <hyperlink ref="P170" r:id="rId480"/>
    <hyperlink ref="O171" r:id="rId481"/>
    <hyperlink ref="P171" r:id="rId482" display="http://pravo.omskportal.ru/ru/pravo/omsu/26/poselen/2609/npa/2017/03/28/1490848546870/PageContent/0/file/33_1.pdf"/>
    <hyperlink ref="P172" r:id="rId483" display="http://tara.omskportal.ru/ru/municipal/localAuthList/3-52-254-1/poseleniya/tarskoe_gorodskoe/otrasli/sovr_gor_sr/PageContent/0/body_files/file4/68.pdf"/>
    <hyperlink ref="O172" r:id="rId484"/>
    <hyperlink ref="O173" r:id="rId485"/>
    <hyperlink ref="P173" r:id="rId486"/>
    <hyperlink ref="O177" r:id="rId487"/>
    <hyperlink ref="P177" r:id="rId488"/>
    <hyperlink ref="O178" r:id="rId489"/>
    <hyperlink ref="P178" r:id="rId490"/>
    <hyperlink ref="P176" r:id="rId491"/>
    <hyperlink ref="O176" r:id="rId492"/>
    <hyperlink ref="R133" r:id="rId493"/>
    <hyperlink ref="R135" r:id="rId494"/>
    <hyperlink ref="R136" r:id="rId495"/>
    <hyperlink ref="R137" r:id="rId496"/>
    <hyperlink ref="R138" r:id="rId497"/>
    <hyperlink ref="R139" r:id="rId498"/>
    <hyperlink ref="R140" r:id="rId499"/>
    <hyperlink ref="R141" r:id="rId500"/>
    <hyperlink ref="R143" r:id="rId501"/>
    <hyperlink ref="R144" r:id="rId502"/>
    <hyperlink ref="R145" r:id="rId503"/>
    <hyperlink ref="R146" r:id="rId504"/>
    <hyperlink ref="R147" r:id="rId505"/>
    <hyperlink ref="R149" r:id="rId506"/>
    <hyperlink ref="R151" r:id="rId507"/>
    <hyperlink ref="R152" r:id="rId508"/>
    <hyperlink ref="R153" r:id="rId509"/>
    <hyperlink ref="R155" r:id="rId510"/>
    <hyperlink ref="R142" r:id="rId511"/>
    <hyperlink ref="R156" r:id="rId512"/>
    <hyperlink ref="R157" r:id="rId513"/>
    <hyperlink ref="R158" r:id="rId514"/>
    <hyperlink ref="R160" r:id="rId515"/>
    <hyperlink ref="R164" r:id="rId516"/>
    <hyperlink ref="R163" r:id="rId517"/>
    <hyperlink ref="R162" r:id="rId518"/>
    <hyperlink ref="R161" r:id="rId519"/>
    <hyperlink ref="R174" r:id="rId520"/>
    <hyperlink ref="R154" r:id="rId521"/>
    <hyperlink ref="R175" r:id="rId522"/>
    <hyperlink ref="R165" r:id="rId523"/>
    <hyperlink ref="R166" r:id="rId524"/>
    <hyperlink ref="R167" r:id="rId525"/>
    <hyperlink ref="R168" r:id="rId526"/>
    <hyperlink ref="R169" r:id="rId527"/>
    <hyperlink ref="R170" r:id="rId528"/>
    <hyperlink ref="R171" r:id="rId529"/>
    <hyperlink ref="R172" r:id="rId530"/>
    <hyperlink ref="R173" r:id="rId531"/>
    <hyperlink ref="R177" r:id="rId532"/>
    <hyperlink ref="R178" r:id="rId533"/>
    <hyperlink ref="R176" r:id="rId534"/>
    <hyperlink ref="Q133" r:id="rId535"/>
    <hyperlink ref="Q135" r:id="rId536"/>
    <hyperlink ref="Q136" r:id="rId537"/>
    <hyperlink ref="Q137" r:id="rId538"/>
    <hyperlink ref="Q138" r:id="rId539"/>
    <hyperlink ref="Q139" r:id="rId540"/>
    <hyperlink ref="Q140" r:id="rId541"/>
    <hyperlink ref="Q141" r:id="rId542"/>
    <hyperlink ref="Q143" r:id="rId543"/>
    <hyperlink ref="Q142" r:id="rId544"/>
    <hyperlink ref="Q144" r:id="rId545"/>
    <hyperlink ref="Q145" r:id="rId546"/>
    <hyperlink ref="Q146" r:id="rId547"/>
    <hyperlink ref="Q147" r:id="rId548"/>
    <hyperlink ref="Q149" r:id="rId549"/>
    <hyperlink ref="Q151" r:id="rId550"/>
    <hyperlink ref="Q152" r:id="rId551"/>
    <hyperlink ref="Q153" r:id="rId552"/>
    <hyperlink ref="Q154" r:id="rId553"/>
    <hyperlink ref="Q155" r:id="rId554"/>
    <hyperlink ref="Q156" r:id="rId555"/>
    <hyperlink ref="Q157" r:id="rId556"/>
    <hyperlink ref="Q158" r:id="rId557"/>
    <hyperlink ref="Q159" r:id="rId558"/>
    <hyperlink ref="Q160" r:id="rId559"/>
    <hyperlink ref="Q164" r:id="rId560"/>
    <hyperlink ref="Q163" r:id="rId561"/>
    <hyperlink ref="Q162" r:id="rId562"/>
    <hyperlink ref="Q161" r:id="rId563"/>
    <hyperlink ref="Q174" r:id="rId564"/>
    <hyperlink ref="Q175" r:id="rId565"/>
    <hyperlink ref="Q165" r:id="rId566"/>
    <hyperlink ref="Q166" r:id="rId567"/>
    <hyperlink ref="Q167" r:id="rId568"/>
    <hyperlink ref="Q168" r:id="rId569"/>
    <hyperlink ref="Q169" r:id="rId570"/>
    <hyperlink ref="Q170" r:id="rId571"/>
    <hyperlink ref="Q171" r:id="rId572"/>
    <hyperlink ref="Q172" r:id="rId573"/>
    <hyperlink ref="Q173" r:id="rId574"/>
    <hyperlink ref="Q177" r:id="rId575"/>
    <hyperlink ref="Q178" r:id="rId576"/>
    <hyperlink ref="Q176" r:id="rId577"/>
    <hyperlink ref="O180" r:id="rId578"/>
    <hyperlink ref="P180" r:id="rId579"/>
    <hyperlink ref="R180" r:id="rId580"/>
    <hyperlink ref="Q180" r:id="rId581"/>
    <hyperlink ref="O184" r:id="rId582"/>
    <hyperlink ref="O182" r:id="rId583"/>
    <hyperlink ref="O183" r:id="rId584"/>
    <hyperlink ref="O185" r:id="rId585"/>
    <hyperlink ref="O189" r:id="rId586"/>
    <hyperlink ref="O191" r:id="rId587"/>
    <hyperlink ref="O193" r:id="rId588"/>
    <hyperlink ref="O200" r:id="rId589"/>
    <hyperlink ref="O203" r:id="rId590"/>
    <hyperlink ref="O187" r:id="rId591"/>
    <hyperlink ref="O186" r:id="rId592"/>
    <hyperlink ref="O195" r:id="rId593"/>
    <hyperlink ref="O197" r:id="rId594"/>
    <hyperlink ref="O192" r:id="rId595"/>
    <hyperlink ref="O201" r:id="rId596"/>
    <hyperlink ref="O190" r:id="rId597"/>
    <hyperlink ref="O188" r:id="rId598"/>
    <hyperlink ref="P184" r:id="rId599"/>
    <hyperlink ref="P182" r:id="rId600"/>
    <hyperlink ref="P183" r:id="rId601"/>
    <hyperlink ref="P185" r:id="rId602"/>
    <hyperlink ref="P189" r:id="rId603"/>
    <hyperlink ref="P191" r:id="rId604"/>
    <hyperlink ref="P193" r:id="rId605"/>
    <hyperlink ref="P200" r:id="rId606"/>
    <hyperlink ref="P203" r:id="rId607"/>
    <hyperlink ref="P187" r:id="rId608"/>
    <hyperlink ref="P186" r:id="rId609"/>
    <hyperlink ref="P195" r:id="rId610"/>
    <hyperlink ref="P197" r:id="rId611"/>
    <hyperlink ref="P192" r:id="rId612"/>
    <hyperlink ref="P201" r:id="rId613"/>
    <hyperlink ref="P190" r:id="rId614"/>
    <hyperlink ref="P188" r:id="rId615"/>
    <hyperlink ref="R184" r:id="rId616"/>
    <hyperlink ref="R182" r:id="rId617"/>
    <hyperlink ref="R183" r:id="rId618"/>
    <hyperlink ref="R185" r:id="rId619"/>
    <hyperlink ref="R189" r:id="rId620"/>
    <hyperlink ref="R191" r:id="rId621"/>
    <hyperlink ref="R193" r:id="rId622"/>
    <hyperlink ref="R203" r:id="rId623"/>
    <hyperlink ref="R187" r:id="rId624"/>
    <hyperlink ref="R186" r:id="rId625"/>
    <hyperlink ref="R195" r:id="rId626"/>
    <hyperlink ref="R197" r:id="rId627"/>
    <hyperlink ref="R192" r:id="rId628"/>
    <hyperlink ref="R201" r:id="rId629"/>
    <hyperlink ref="R190" r:id="rId630"/>
    <hyperlink ref="R200" r:id="rId631"/>
    <hyperlink ref="R199" r:id="rId632"/>
    <hyperlink ref="R188" r:id="rId633"/>
    <hyperlink ref="Q184" r:id="rId634"/>
    <hyperlink ref="Q182" r:id="rId635"/>
    <hyperlink ref="Q183" r:id="rId636"/>
    <hyperlink ref="Q185" r:id="rId637"/>
    <hyperlink ref="Q189" r:id="rId638"/>
    <hyperlink ref="Q191" r:id="rId639"/>
    <hyperlink ref="Q193" r:id="rId640"/>
    <hyperlink ref="Q203" r:id="rId641"/>
    <hyperlink ref="Q187" r:id="rId642"/>
    <hyperlink ref="Q186" r:id="rId643"/>
    <hyperlink ref="Q195" r:id="rId644"/>
    <hyperlink ref="Q197" r:id="rId645"/>
    <hyperlink ref="Q192" r:id="rId646"/>
    <hyperlink ref="Q201" r:id="rId647"/>
    <hyperlink ref="Q190" r:id="rId648"/>
    <hyperlink ref="Q200" r:id="rId649"/>
    <hyperlink ref="Q199" r:id="rId650"/>
    <hyperlink ref="Q188" r:id="rId651"/>
    <hyperlink ref="O207" r:id="rId652" display="http://shagonar17.ru/"/>
    <hyperlink ref="O208" r:id="rId653"/>
    <hyperlink ref="O206" r:id="rId654"/>
    <hyperlink ref="O209" r:id="rId655"/>
    <hyperlink ref="O205" r:id="rId656"/>
    <hyperlink ref="P207" r:id="rId657" display="http://shagonar17.ru/"/>
    <hyperlink ref="P208" r:id="rId658"/>
    <hyperlink ref="P205" r:id="rId659"/>
    <hyperlink ref="P206" r:id="rId660"/>
    <hyperlink ref="Q208" r:id="rId661"/>
    <hyperlink ref="Q206" r:id="rId662"/>
    <hyperlink ref="Q207" r:id="rId663" display="http://shagonar17.ru/"/>
    <hyperlink ref="O212" r:id="rId664"/>
    <hyperlink ref="P212" r:id="rId665"/>
    <hyperlink ref="O213" r:id="rId666"/>
    <hyperlink ref="P213" r:id="rId667"/>
    <hyperlink ref="O214" display="http://sayan-adm.ru/2/3/34/99/2017-god/mart/postanovlenie-n147-ot-10.03.2017g-o-vnesenii-izmenenij-v-postanovlenie-administracii-municipalnogo-obrazovaniya-gorod-sayanogorsk-ot-18.12.2015-n-1164-ob-utverzhdenii-municipalnoj-programmy-razvitie-zhilishhno-k"/>
    <hyperlink ref="P214" display="http://sayan-adm.ru/2/3/34/99/2017-god/mart/postanovlenie-n148-ot-10.03.2017g-ob-utverzhdenii-poryadka-provedeniya-obshhestvennyh-obsuzhdenij-proektov-municipalnyh-programm-formirovaniya-sovremennoj-gorodskoj-sredy-v-ramkah-realizacii-prioritetnogo-proekt"/>
    <hyperlink ref="O215" r:id="rId668"/>
    <hyperlink ref="P215" r:id="rId669"/>
    <hyperlink ref="O216" r:id="rId670"/>
    <hyperlink ref="O217" r:id="rId671"/>
    <hyperlink ref="O219" r:id="rId672"/>
    <hyperlink ref="O220" r:id="rId673"/>
    <hyperlink ref="O221" r:id="rId674"/>
    <hyperlink ref="O223" r:id="rId675"/>
    <hyperlink ref="P223" r:id="rId676"/>
    <hyperlink ref="O224" r:id="rId677"/>
    <hyperlink ref="O225" r:id="rId678"/>
    <hyperlink ref="P226" r:id="rId679"/>
    <hyperlink ref="O226" r:id="rId680"/>
    <hyperlink ref="O227" r:id="rId681"/>
    <hyperlink ref="P227" r:id="rId682"/>
    <hyperlink ref="O228" r:id="rId683"/>
    <hyperlink ref="P228" r:id="rId684"/>
    <hyperlink ref="O229" r:id="rId685"/>
    <hyperlink ref="P229" r:id="rId686"/>
    <hyperlink ref="O230" r:id="rId687"/>
    <hyperlink ref="P230" r:id="rId688"/>
    <hyperlink ref="O231" r:id="rId689"/>
    <hyperlink ref="P231" r:id="rId690"/>
    <hyperlink ref="O232" r:id="rId691"/>
    <hyperlink ref="P232" r:id="rId692"/>
    <hyperlink ref="O233" display="http://tashtipselsovet.ru/munitsipalnye-pravovye-akty/programmy/2293-postanovlenie-ot-21-03-2017-g-57-o-vnesenii-izmenenij-v-postanovlenie-administratsii-tashtypskogo-selsoveta-499-ot-10-11-2016-g-o-munitsipalnoj-programme-tashtypskogo-selsoveta-zhilishch"/>
    <hyperlink ref="P233" display="http://tashtipselsovet.ru/munitsipalnye-pravovye-akty/postanovleniya/postanovleniya-2017/2290-postanovlenie-ot-21-03-2017-g-55-ob-utverzhdenii-poryadka-provedeniya-obshchestvennykh-obsuzhdenij-proektov-munitsipalnykh-programm-formirovaniya-sovremennoj-kom"/>
    <hyperlink ref="R212" r:id="rId693"/>
    <hyperlink ref="R213" r:id="rId694"/>
    <hyperlink ref="R214" display="http://sayan-adm.ru/2/3/34/99/2017-god/mart/postanovlenie-n149-ot-10.03.2017g-ob-utverzhdenii-poryadka-predstavleniya-rassmotreniya-i-ocenki-predlozhenij-zainteresovannyh-lic-o-vklyuchenii-v-municipalnuyu-programmu-formirovaniya-sovremennoj-gorodskoj-sred"/>
    <hyperlink ref="R215" r:id="rId695"/>
    <hyperlink ref="R224" r:id="rId696"/>
    <hyperlink ref="R233" display="http://tashtipselsovet.ru/munitsipalnye-pravovye-akty/postanovleniya/postanovleniya-2017/2292-postanovlenie-ot-21-03-2017-g-56-ob-utverzhdenii-poryadka-predstavleniya-rassmotreniya-i-otsenki-predlozhenij-zainteresovannykh-lits-o-vklyuchenii-v-munitsipalnu"/>
    <hyperlink ref="Q212" r:id="rId697"/>
    <hyperlink ref="Q213" r:id="rId698"/>
    <hyperlink ref="Q214" display="http://sayan-adm.ru/2/3/34/99/2017-god/mart/postanovlenie-n149-ot-10.03.2017g-ob-utverzhdenii-poryadka-predstavleniya-rassmotreniya-i-ocenki-predlozhenij-zainteresovannyh-lic-o-vklyuchenii-v-municipalnuyu-programmu-formirovaniya-sovremennoj-gorodskoj-sred"/>
    <hyperlink ref="Q215" r:id="rId699"/>
    <hyperlink ref="Q223" r:id="rId700"/>
    <hyperlink ref="Q224" r:id="rId701"/>
    <hyperlink ref="Q226" r:id="rId702"/>
    <hyperlink ref="Q227" r:id="rId703"/>
    <hyperlink ref="Q228" r:id="rId704"/>
    <hyperlink ref="Q229" r:id="rId705"/>
    <hyperlink ref="Q230" r:id="rId706"/>
    <hyperlink ref="Q231" r:id="rId707"/>
    <hyperlink ref="Q233" display="http://tashtipselsovet.ru/munitsipalnye-pravovye-akty/postanovleniya/postanovleniya-2017/2292-postanovlenie-ot-21-03-2017-g-56-ob-utverzhdenii-poryadka-predstavleniya-rassmotreniya-i-otsenki-predlozhenij-zainteresovannykh-lits-o-vklyuchenii-v-munitsipalnu"/>
    <hyperlink ref="Q232" r:id="rId708"/>
    <hyperlink ref="O239" r:id="rId709" display="http://gorodasino.ru/gor_sreda.html"/>
    <hyperlink ref="O236" r:id="rId710"/>
    <hyperlink ref="O247" r:id="rId711"/>
    <hyperlink ref="O238" r:id="rId712"/>
    <hyperlink ref="P235" r:id="rId713"/>
    <hyperlink ref="P236" r:id="rId714"/>
    <hyperlink ref="P237" r:id="rId715"/>
    <hyperlink ref="P240" r:id="rId716"/>
    <hyperlink ref="P241" r:id="rId717"/>
    <hyperlink ref="P242" r:id="rId718"/>
    <hyperlink ref="P243" r:id="rId719"/>
    <hyperlink ref="P247" r:id="rId720"/>
    <hyperlink ref="O235" r:id="rId721"/>
    <hyperlink ref="O237" r:id="rId722"/>
    <hyperlink ref="P238" r:id="rId723"/>
    <hyperlink ref="O243" r:id="rId724"/>
    <hyperlink ref="P246" r:id="rId725"/>
    <hyperlink ref="P250" r:id="rId726"/>
    <hyperlink ref="O241" r:id="rId727"/>
    <hyperlink ref="R238" r:id="rId728"/>
    <hyperlink ref="R235" r:id="rId729"/>
    <hyperlink ref="R237" r:id="rId730"/>
    <hyperlink ref="R239" r:id="rId731"/>
    <hyperlink ref="R240" r:id="rId732"/>
    <hyperlink ref="R241" r:id="rId733"/>
    <hyperlink ref="R242" r:id="rId734"/>
    <hyperlink ref="R243" r:id="rId735"/>
    <hyperlink ref="R247" r:id="rId736"/>
    <hyperlink ref="R245" r:id="rId737"/>
    <hyperlink ref="R246" r:id="rId738"/>
    <hyperlink ref="R250" r:id="rId739"/>
    <hyperlink ref="Q238" r:id="rId740"/>
    <hyperlink ref="Q235" r:id="rId741"/>
    <hyperlink ref="Q237" r:id="rId742"/>
    <hyperlink ref="Q240" r:id="rId743"/>
    <hyperlink ref="Q241" r:id="rId744"/>
    <hyperlink ref="Q242" r:id="rId745"/>
    <hyperlink ref="Q243" r:id="rId746"/>
    <hyperlink ref="Q247" r:id="rId747"/>
    <hyperlink ref="Q245" r:id="rId748"/>
    <hyperlink ref="Q246" r:id="rId749"/>
    <hyperlink ref="Q250" r:id="rId750"/>
    <hyperlink ref="R254" r:id="rId751"/>
    <hyperlink ref="P221" r:id="rId752"/>
  </hyperlinks>
  <pageMargins left="0" right="0" top="0" bottom="0" header="0" footer="0"/>
  <pageSetup paperSize="8" scale="30" fitToWidth="2" orientation="landscape" r:id="rId7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2017-05-03T12:02:36Z</dcterms:modified>
</cp:coreProperties>
</file>